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fs1\プロダクト開発部\b\!!本試験分析データ\2018-04(H30春)本試\H30-04春‐販促用_本試験自己採点表\"/>
    </mc:Choice>
  </mc:AlternateContent>
  <bookViews>
    <workbookView xWindow="-15" yWindow="-15" windowWidth="15300" windowHeight="11640"/>
  </bookViews>
  <sheets>
    <sheet name="2018春FE版" sheetId="2" r:id="rId1"/>
  </sheets>
  <externalReferences>
    <externalReference r:id="rId2"/>
  </externalReference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  <definedName name="_xlnm.Print_Area" localSheetId="0">'2018春FE版'!$A$1:$V$91</definedName>
    <definedName name="問題タイプ">[1]Sheet3!$A$2:$A$6</definedName>
  </definedNames>
  <calcPr calcId="171027"/>
</workbook>
</file>

<file path=xl/calcChain.xml><?xml version="1.0" encoding="utf-8"?>
<calcChain xmlns="http://schemas.openxmlformats.org/spreadsheetml/2006/main">
  <c r="T78" i="2" l="1"/>
  <c r="U72" i="2" l="1"/>
  <c r="U66" i="2"/>
  <c r="U59" i="2"/>
  <c r="U53" i="2"/>
  <c r="U47" i="2"/>
  <c r="U42" i="2"/>
  <c r="U34" i="2"/>
  <c r="U28" i="2"/>
  <c r="U23" i="2"/>
  <c r="U18" i="2"/>
  <c r="U14" i="2"/>
  <c r="U9" i="2"/>
  <c r="U4" i="2"/>
  <c r="S5" i="2"/>
  <c r="S4" i="2"/>
  <c r="S10" i="2"/>
  <c r="S23" i="2" l="1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T72" i="2" l="1"/>
  <c r="T34" i="2"/>
  <c r="T23" i="2"/>
  <c r="T53" i="2"/>
  <c r="T59" i="2"/>
  <c r="T42" i="2"/>
  <c r="T66" i="2"/>
  <c r="T47" i="2"/>
  <c r="T28" i="2"/>
  <c r="S22" i="2"/>
  <c r="S21" i="2"/>
  <c r="S20" i="2"/>
  <c r="S19" i="2"/>
  <c r="S18" i="2"/>
  <c r="S17" i="2"/>
  <c r="S16" i="2"/>
  <c r="S15" i="2"/>
  <c r="S14" i="2"/>
  <c r="S13" i="2"/>
  <c r="S12" i="2"/>
  <c r="S11" i="2"/>
  <c r="S9" i="2"/>
  <c r="S8" i="2"/>
  <c r="S7" i="2"/>
  <c r="S6" i="2"/>
  <c r="T18" i="2" l="1"/>
  <c r="T4" i="2"/>
  <c r="T14" i="2" l="1"/>
  <c r="T9" i="2"/>
  <c r="E23" i="2" l="1"/>
  <c r="J23" i="2"/>
  <c r="E19" i="2" l="1"/>
  <c r="J19" i="2"/>
  <c r="E20" i="2"/>
  <c r="J20" i="2"/>
  <c r="E21" i="2"/>
  <c r="J21" i="2"/>
  <c r="E22" i="2"/>
  <c r="J22" i="2"/>
  <c r="E24" i="2"/>
  <c r="J24" i="2"/>
  <c r="E25" i="2"/>
  <c r="J25" i="2"/>
  <c r="E26" i="2"/>
  <c r="J26" i="2"/>
  <c r="E27" i="2"/>
  <c r="J27" i="2"/>
  <c r="E28" i="2"/>
  <c r="J28" i="2"/>
  <c r="E29" i="2"/>
  <c r="J29" i="2"/>
  <c r="E30" i="2"/>
  <c r="J30" i="2"/>
  <c r="E31" i="2"/>
  <c r="J31" i="2"/>
  <c r="E32" i="2"/>
  <c r="J32" i="2"/>
  <c r="E33" i="2"/>
  <c r="J33" i="2"/>
  <c r="E34" i="2"/>
  <c r="J34" i="2"/>
  <c r="E35" i="2"/>
  <c r="J35" i="2"/>
  <c r="E36" i="2"/>
  <c r="J36" i="2"/>
  <c r="E37" i="2"/>
  <c r="J37" i="2"/>
  <c r="E38" i="2"/>
  <c r="J38" i="2"/>
  <c r="E39" i="2"/>
  <c r="J39" i="2"/>
  <c r="E40" i="2"/>
  <c r="J40" i="2"/>
  <c r="E41" i="2"/>
  <c r="J41" i="2"/>
  <c r="E42" i="2"/>
  <c r="J42" i="2"/>
  <c r="E43" i="2"/>
  <c r="J43" i="2"/>
  <c r="E44" i="2"/>
  <c r="J44" i="2"/>
  <c r="E45" i="2"/>
  <c r="J45" i="2"/>
  <c r="E46" i="2"/>
  <c r="J46" i="2"/>
  <c r="E47" i="2"/>
  <c r="J47" i="2"/>
  <c r="E48" i="2"/>
  <c r="J48" i="2"/>
  <c r="E49" i="2"/>
  <c r="J49" i="2"/>
  <c r="E50" i="2"/>
  <c r="J50" i="2"/>
  <c r="E51" i="2"/>
  <c r="J51" i="2"/>
  <c r="E52" i="2"/>
  <c r="J52" i="2"/>
  <c r="E53" i="2"/>
  <c r="J53" i="2"/>
  <c r="E54" i="2"/>
  <c r="J54" i="2"/>
  <c r="E55" i="2"/>
  <c r="J55" i="2"/>
  <c r="E56" i="2"/>
  <c r="J56" i="2"/>
  <c r="E57" i="2"/>
  <c r="J57" i="2"/>
  <c r="E58" i="2"/>
  <c r="J58" i="2"/>
  <c r="J59" i="2" l="1"/>
</calcChain>
</file>

<file path=xl/sharedStrings.xml><?xml version="1.0" encoding="utf-8"?>
<sst xmlns="http://schemas.openxmlformats.org/spreadsheetml/2006/main" count="256" uniqueCount="65">
  <si>
    <t>(午後)</t>
  </si>
  <si>
    <t>問</t>
  </si>
  <si>
    <t>正解</t>
  </si>
  <si>
    <t>得点</t>
  </si>
  <si>
    <t>所属</t>
  </si>
  <si>
    <t>名前</t>
  </si>
  <si>
    <t>(午前)</t>
  </si>
  <si>
    <t>合 計</t>
  </si>
  <si>
    <t>100点満点</t>
  </si>
  <si>
    <t>設問</t>
    <rPh sb="0" eb="2">
      <t>セツモン</t>
    </rPh>
    <phoneticPr fontId="3"/>
  </si>
  <si>
    <t>自分の答</t>
    <rPh sb="0" eb="2">
      <t>ジブン</t>
    </rPh>
    <phoneticPr fontId="3"/>
  </si>
  <si>
    <t>配点</t>
    <rPh sb="0" eb="2">
      <t>ハイテン</t>
    </rPh>
    <phoneticPr fontId="3"/>
  </si>
  <si>
    <t>得点計</t>
    <rPh sb="0" eb="2">
      <t>トクテン</t>
    </rPh>
    <rPh sb="2" eb="3">
      <t>ショウケイ</t>
    </rPh>
    <phoneticPr fontId="3"/>
  </si>
  <si>
    <t>配点計</t>
    <rPh sb="0" eb="2">
      <t>ハイテン</t>
    </rPh>
    <rPh sb="2" eb="3">
      <t>ショウケイ</t>
    </rPh>
    <phoneticPr fontId="3"/>
  </si>
  <si>
    <t>基本情報技術者本試験 自己採点表</t>
    <rPh sb="0" eb="2">
      <t>キホン</t>
    </rPh>
    <rPh sb="2" eb="4">
      <t>ジョウホウ</t>
    </rPh>
    <rPh sb="4" eb="7">
      <t>ギジュツシャ</t>
    </rPh>
    <rPh sb="11" eb="13">
      <t>ジコ</t>
    </rPh>
    <rPh sb="13" eb="15">
      <t>サイテン</t>
    </rPh>
    <rPh sb="15" eb="16">
      <t>ヒョウ</t>
    </rPh>
    <phoneticPr fontId="3"/>
  </si>
  <si>
    <t>解答選択肢</t>
    <rPh sb="0" eb="2">
      <t>カイトウ</t>
    </rPh>
    <rPh sb="2" eb="5">
      <t>センタクシ</t>
    </rPh>
    <phoneticPr fontId="3"/>
  </si>
  <si>
    <t>「自分の答」列に</t>
    <phoneticPr fontId="3"/>
  </si>
  <si>
    <t>ドロップリストから選択して下さい。</t>
    <phoneticPr fontId="3"/>
  </si>
  <si>
    <t>ア</t>
    <phoneticPr fontId="3"/>
  </si>
  <si>
    <t>イ</t>
    <phoneticPr fontId="3"/>
  </si>
  <si>
    <t>ウ</t>
    <phoneticPr fontId="3"/>
  </si>
  <si>
    <t>エ</t>
    <phoneticPr fontId="3"/>
  </si>
  <si>
    <t>1-a</t>
    <phoneticPr fontId="3"/>
  </si>
  <si>
    <t>1-b</t>
    <phoneticPr fontId="3"/>
  </si>
  <si>
    <t>2-e</t>
    <phoneticPr fontId="3"/>
  </si>
  <si>
    <t>1-c</t>
    <phoneticPr fontId="3"/>
  </si>
  <si>
    <t>2-f</t>
    <phoneticPr fontId="3"/>
  </si>
  <si>
    <t>2-c</t>
    <phoneticPr fontId="3"/>
  </si>
  <si>
    <t>1-d</t>
    <phoneticPr fontId="3"/>
  </si>
  <si>
    <t>www.itec.co.jp</t>
  </si>
  <si>
    <t>2-d</t>
    <phoneticPr fontId="3"/>
  </si>
  <si>
    <t>問1必須，問2～7から4問，問8必須，問9～13から1問</t>
    <rPh sb="0" eb="1">
      <t>トイ</t>
    </rPh>
    <rPh sb="2" eb="4">
      <t>ヒッス</t>
    </rPh>
    <rPh sb="5" eb="6">
      <t>トイ</t>
    </rPh>
    <rPh sb="12" eb="13">
      <t>モン</t>
    </rPh>
    <rPh sb="14" eb="15">
      <t>トイ</t>
    </rPh>
    <rPh sb="16" eb="18">
      <t>ヒッス</t>
    </rPh>
    <rPh sb="19" eb="20">
      <t>トイ</t>
    </rPh>
    <rPh sb="27" eb="28">
      <t>モン</t>
    </rPh>
    <phoneticPr fontId="3"/>
  </si>
  <si>
    <t>1-a</t>
    <phoneticPr fontId="3"/>
  </si>
  <si>
    <t>3-b</t>
    <phoneticPr fontId="3"/>
  </si>
  <si>
    <t>3-e</t>
  </si>
  <si>
    <t>3-c</t>
    <phoneticPr fontId="3"/>
  </si>
  <si>
    <t>2-f</t>
  </si>
  <si>
    <t>3-f</t>
    <phoneticPr fontId="3"/>
  </si>
  <si>
    <t>3-g</t>
    <phoneticPr fontId="3"/>
  </si>
  <si>
    <t>2-b</t>
    <phoneticPr fontId="3"/>
  </si>
  <si>
    <t>3-e</t>
    <phoneticPr fontId="3"/>
  </si>
  <si>
    <t>平成30年春(2018春）</t>
    <rPh sb="0" eb="2">
      <t>ヘイセイ</t>
    </rPh>
    <rPh sb="4" eb="5">
      <t>ネン</t>
    </rPh>
    <rPh sb="5" eb="6">
      <t>ハル</t>
    </rPh>
    <rPh sb="11" eb="12">
      <t>ハル</t>
    </rPh>
    <phoneticPr fontId="3"/>
  </si>
  <si>
    <t>1-a</t>
    <phoneticPr fontId="3"/>
  </si>
  <si>
    <t>1-b</t>
    <phoneticPr fontId="3"/>
  </si>
  <si>
    <t>2-b</t>
    <phoneticPr fontId="3"/>
  </si>
  <si>
    <t>3-d</t>
    <phoneticPr fontId="3"/>
  </si>
  <si>
    <t>2-a</t>
    <phoneticPr fontId="3"/>
  </si>
  <si>
    <t>3-b</t>
    <phoneticPr fontId="3"/>
  </si>
  <si>
    <t>4-c</t>
    <phoneticPr fontId="3"/>
  </si>
  <si>
    <t>1-c</t>
    <phoneticPr fontId="3"/>
  </si>
  <si>
    <t>1-e</t>
    <phoneticPr fontId="3"/>
  </si>
  <si>
    <t>2-1</t>
    <phoneticPr fontId="3"/>
  </si>
  <si>
    <t>2-2</t>
    <phoneticPr fontId="3"/>
  </si>
  <si>
    <t>エ</t>
  </si>
  <si>
    <t>イ</t>
  </si>
  <si>
    <t>オ</t>
  </si>
  <si>
    <t>ア</t>
  </si>
  <si>
    <t>ウ</t>
  </si>
  <si>
    <t>キ</t>
  </si>
  <si>
    <t>ク</t>
  </si>
  <si>
    <t>カ</t>
  </si>
  <si>
    <t>ア</t>
    <phoneticPr fontId="3"/>
  </si>
  <si>
    <t>ウ</t>
    <phoneticPr fontId="3"/>
  </si>
  <si>
    <t>エ</t>
    <phoneticPr fontId="3"/>
  </si>
  <si>
    <t>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</si>
</sst>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);[Red]\(0.0\)"/>
    <numFmt numFmtId="178" formatCode="0.0_ "/>
  </numFmts>
  <fonts count="50"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5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0" borderId="1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23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23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26" fillId="0" borderId="0">
      <alignment vertical="center"/>
    </xf>
    <xf numFmtId="0" fontId="1" fillId="0" borderId="0"/>
    <xf numFmtId="0" fontId="2" fillId="0" borderId="0"/>
    <xf numFmtId="0" fontId="43" fillId="4" borderId="0" applyNumberFormat="0" applyBorder="0" applyAlignment="0" applyProtection="0">
      <alignment vertical="center"/>
    </xf>
  </cellStyleXfs>
  <cellXfs count="214">
    <xf numFmtId="0" fontId="0" fillId="0" borderId="0" xfId="0"/>
    <xf numFmtId="0" fontId="0" fillId="0" borderId="10" xfId="0" applyBorder="1" applyProtection="1">
      <protection hidden="1"/>
    </xf>
    <xf numFmtId="0" fontId="19" fillId="0" borderId="11" xfId="0" applyFont="1" applyBorder="1" applyProtection="1"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77" fontId="5" fillId="0" borderId="0" xfId="0" applyNumberFormat="1" applyFont="1" applyAlignment="1" applyProtection="1">
      <alignment horizontal="right"/>
      <protection hidden="1"/>
    </xf>
    <xf numFmtId="177" fontId="6" fillId="0" borderId="0" xfId="0" applyNumberFormat="1" applyFont="1" applyAlignment="1" applyProtection="1">
      <alignment horizontal="right"/>
      <protection hidden="1"/>
    </xf>
    <xf numFmtId="0" fontId="2" fillId="0" borderId="13" xfId="43" applyFont="1" applyBorder="1" applyAlignment="1" applyProtection="1">
      <alignment vertical="center"/>
      <protection hidden="1"/>
    </xf>
    <xf numFmtId="0" fontId="2" fillId="0" borderId="0" xfId="43" applyFont="1" applyBorder="1" applyAlignment="1" applyProtection="1">
      <alignment horizontal="center" vertical="center"/>
      <protection hidden="1"/>
    </xf>
    <xf numFmtId="0" fontId="10" fillId="0" borderId="0" xfId="43" applyFont="1" applyBorder="1" applyAlignment="1" applyProtection="1">
      <alignment vertical="center"/>
      <protection hidden="1"/>
    </xf>
    <xf numFmtId="0" fontId="2" fillId="0" borderId="0" xfId="43" applyFont="1" applyBorder="1" applyAlignment="1" applyProtection="1">
      <alignment vertical="center"/>
      <protection hidden="1"/>
    </xf>
    <xf numFmtId="0" fontId="2" fillId="0" borderId="14" xfId="43" applyFont="1" applyBorder="1" applyAlignment="1" applyProtection="1">
      <alignment vertical="center"/>
      <protection hidden="1"/>
    </xf>
    <xf numFmtId="0" fontId="5" fillId="0" borderId="0" xfId="43" applyFont="1" applyBorder="1" applyAlignment="1" applyProtection="1">
      <alignment horizontal="left" vertical="center"/>
      <protection hidden="1"/>
    </xf>
    <xf numFmtId="0" fontId="21" fillId="0" borderId="0" xfId="43" applyFont="1" applyBorder="1" applyAlignment="1" applyProtection="1">
      <alignment horizontal="left" vertical="center"/>
      <protection hidden="1"/>
    </xf>
    <xf numFmtId="0" fontId="5" fillId="0" borderId="0" xfId="43" applyFont="1" applyBorder="1" applyAlignment="1" applyProtection="1">
      <alignment horizontal="center" vertical="center"/>
      <protection hidden="1"/>
    </xf>
    <xf numFmtId="0" fontId="13" fillId="0" borderId="0" xfId="43" applyFont="1" applyBorder="1" applyAlignment="1" applyProtection="1">
      <alignment horizontal="center" vertical="center"/>
      <protection hidden="1"/>
    </xf>
    <xf numFmtId="177" fontId="5" fillId="0" borderId="0" xfId="43" applyNumberFormat="1" applyFont="1" applyBorder="1" applyAlignment="1" applyProtection="1">
      <alignment horizontal="right" vertical="center"/>
      <protection hidden="1"/>
    </xf>
    <xf numFmtId="0" fontId="4" fillId="0" borderId="15" xfId="43" applyFont="1" applyBorder="1" applyAlignment="1" applyProtection="1">
      <alignment horizontal="center" vertical="center"/>
      <protection hidden="1"/>
    </xf>
    <xf numFmtId="0" fontId="6" fillId="0" borderId="16" xfId="43" applyFont="1" applyBorder="1" applyAlignment="1" applyProtection="1">
      <alignment horizontal="center" vertical="center"/>
      <protection hidden="1"/>
    </xf>
    <xf numFmtId="0" fontId="6" fillId="0" borderId="17" xfId="43" applyFont="1" applyBorder="1" applyAlignment="1" applyProtection="1">
      <alignment horizontal="center" vertical="center"/>
      <protection hidden="1"/>
    </xf>
    <xf numFmtId="177" fontId="6" fillId="0" borderId="17" xfId="43" applyNumberFormat="1" applyFont="1" applyBorder="1" applyAlignment="1" applyProtection="1">
      <alignment horizontal="center" vertical="center"/>
      <protection hidden="1"/>
    </xf>
    <xf numFmtId="177" fontId="8" fillId="0" borderId="17" xfId="43" applyNumberFormat="1" applyFont="1" applyBorder="1" applyAlignment="1" applyProtection="1">
      <alignment horizontal="center" vertical="center"/>
      <protection hidden="1"/>
    </xf>
    <xf numFmtId="177" fontId="8" fillId="0" borderId="18" xfId="43" applyNumberFormat="1" applyFont="1" applyBorder="1" applyAlignment="1" applyProtection="1">
      <alignment horizontal="center" vertical="center"/>
      <protection hidden="1"/>
    </xf>
    <xf numFmtId="0" fontId="20" fillId="0" borderId="0" xfId="43" applyFont="1" applyBorder="1" applyAlignment="1" applyProtection="1">
      <alignment horizontal="left" vertical="center"/>
      <protection hidden="1"/>
    </xf>
    <xf numFmtId="0" fontId="6" fillId="0" borderId="19" xfId="42" applyFont="1" applyBorder="1" applyAlignment="1" applyProtection="1">
      <alignment horizontal="center" vertical="center"/>
      <protection hidden="1"/>
    </xf>
    <xf numFmtId="177" fontId="6" fillId="0" borderId="19" xfId="43" applyNumberFormat="1" applyFont="1" applyBorder="1" applyAlignment="1" applyProtection="1">
      <alignment horizontal="right" vertical="center"/>
      <protection hidden="1"/>
    </xf>
    <xf numFmtId="177" fontId="6" fillId="0" borderId="20" xfId="43" applyNumberFormat="1" applyFont="1" applyBorder="1" applyAlignment="1" applyProtection="1">
      <alignment horizontal="right" vertical="center"/>
      <protection hidden="1"/>
    </xf>
    <xf numFmtId="0" fontId="9" fillId="0" borderId="0" xfId="43" applyFont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6" fillId="0" borderId="20" xfId="42" applyFont="1" applyBorder="1" applyAlignment="1" applyProtection="1">
      <alignment horizontal="center" vertical="center"/>
      <protection hidden="1"/>
    </xf>
    <xf numFmtId="177" fontId="6" fillId="0" borderId="21" xfId="43" applyNumberFormat="1" applyFont="1" applyBorder="1" applyAlignment="1" applyProtection="1">
      <alignment horizontal="right" vertical="center"/>
      <protection hidden="1"/>
    </xf>
    <xf numFmtId="0" fontId="0" fillId="0" borderId="14" xfId="0" applyBorder="1" applyProtection="1">
      <protection hidden="1"/>
    </xf>
    <xf numFmtId="177" fontId="6" fillId="0" borderId="22" xfId="43" applyNumberFormat="1" applyFont="1" applyBorder="1" applyAlignment="1" applyProtection="1">
      <alignment horizontal="right" vertical="center"/>
      <protection hidden="1"/>
    </xf>
    <xf numFmtId="0" fontId="11" fillId="0" borderId="0" xfId="43" applyFont="1" applyBorder="1" applyAlignment="1" applyProtection="1">
      <alignment vertical="center"/>
      <protection hidden="1"/>
    </xf>
    <xf numFmtId="177" fontId="6" fillId="0" borderId="23" xfId="43" applyNumberFormat="1" applyFont="1" applyBorder="1" applyAlignment="1" applyProtection="1">
      <alignment horizontal="right" vertical="center"/>
      <protection hidden="1"/>
    </xf>
    <xf numFmtId="0" fontId="11" fillId="0" borderId="13" xfId="43" applyFont="1" applyBorder="1" applyAlignment="1" applyProtection="1">
      <alignment vertical="center"/>
      <protection hidden="1"/>
    </xf>
    <xf numFmtId="0" fontId="11" fillId="0" borderId="0" xfId="43" applyFont="1" applyBorder="1" applyAlignment="1" applyProtection="1">
      <alignment horizontal="center" vertical="center"/>
      <protection hidden="1"/>
    </xf>
    <xf numFmtId="0" fontId="12" fillId="0" borderId="0" xfId="43" applyFont="1" applyBorder="1" applyAlignment="1" applyProtection="1">
      <alignment vertical="center"/>
      <protection hidden="1"/>
    </xf>
    <xf numFmtId="177" fontId="6" fillId="0" borderId="20" xfId="43" applyNumberFormat="1" applyFont="1" applyBorder="1" applyAlignment="1" applyProtection="1">
      <alignment horizontal="right"/>
      <protection hidden="1"/>
    </xf>
    <xf numFmtId="177" fontId="6" fillId="0" borderId="21" xfId="43" applyNumberFormat="1" applyFont="1" applyBorder="1" applyAlignment="1" applyProtection="1">
      <alignment horizontal="right"/>
      <protection hidden="1"/>
    </xf>
    <xf numFmtId="0" fontId="2" fillId="0" borderId="24" xfId="43" applyFont="1" applyBorder="1" applyAlignment="1" applyProtection="1">
      <alignment vertical="center"/>
      <protection hidden="1"/>
    </xf>
    <xf numFmtId="0" fontId="9" fillId="0" borderId="25" xfId="43" applyFont="1" applyBorder="1" applyAlignment="1" applyProtection="1">
      <alignment horizontal="left" vertical="center"/>
      <protection hidden="1"/>
    </xf>
    <xf numFmtId="0" fontId="2" fillId="0" borderId="25" xfId="43" applyFont="1" applyBorder="1" applyAlignment="1" applyProtection="1">
      <alignment horizontal="center" vertical="center"/>
      <protection hidden="1"/>
    </xf>
    <xf numFmtId="0" fontId="2" fillId="0" borderId="25" xfId="43" applyFont="1" applyBorder="1" applyAlignment="1" applyProtection="1">
      <alignment vertical="center"/>
      <protection hidden="1"/>
    </xf>
    <xf numFmtId="0" fontId="2" fillId="0" borderId="26" xfId="43" applyFont="1" applyBorder="1" applyAlignment="1" applyProtection="1">
      <alignment vertical="center"/>
      <protection hidden="1"/>
    </xf>
    <xf numFmtId="0" fontId="13" fillId="0" borderId="0" xfId="43" applyFont="1" applyBorder="1" applyAlignment="1" applyProtection="1">
      <alignment vertical="center"/>
      <protection hidden="1"/>
    </xf>
    <xf numFmtId="0" fontId="13" fillId="0" borderId="0" xfId="43" quotePrefix="1" applyFont="1" applyBorder="1" applyAlignment="1" applyProtection="1">
      <alignment horizontal="left" vertical="center"/>
      <protection hidden="1"/>
    </xf>
    <xf numFmtId="0" fontId="5" fillId="0" borderId="0" xfId="43" applyFont="1" applyBorder="1" applyAlignment="1" applyProtection="1">
      <alignment vertical="center"/>
      <protection hidden="1"/>
    </xf>
    <xf numFmtId="0" fontId="6" fillId="0" borderId="22" xfId="42" applyFont="1" applyBorder="1" applyAlignment="1" applyProtection="1">
      <alignment horizontal="center" vertical="center"/>
      <protection hidden="1"/>
    </xf>
    <xf numFmtId="177" fontId="6" fillId="0" borderId="20" xfId="0" applyNumberFormat="1" applyFont="1" applyBorder="1" applyAlignment="1" applyProtection="1">
      <alignment horizontal="right"/>
      <protection hidden="1"/>
    </xf>
    <xf numFmtId="177" fontId="6" fillId="0" borderId="21" xfId="0" applyNumberFormat="1" applyFont="1" applyBorder="1" applyAlignment="1" applyProtection="1">
      <alignment horizontal="right"/>
      <protection hidden="1"/>
    </xf>
    <xf numFmtId="0" fontId="12" fillId="0" borderId="0" xfId="43" quotePrefix="1" applyFont="1" applyBorder="1" applyAlignment="1" applyProtection="1">
      <alignment horizontal="left" vertical="center"/>
      <protection hidden="1"/>
    </xf>
    <xf numFmtId="0" fontId="12" fillId="0" borderId="0" xfId="43" applyFont="1" applyBorder="1" applyAlignment="1" applyProtection="1">
      <alignment horizontal="center" vertical="center"/>
      <protection hidden="1"/>
    </xf>
    <xf numFmtId="0" fontId="14" fillId="0" borderId="0" xfId="43" applyFont="1" applyBorder="1" applyAlignment="1" applyProtection="1">
      <alignment horizontal="center" vertical="center"/>
      <protection hidden="1"/>
    </xf>
    <xf numFmtId="0" fontId="12" fillId="0" borderId="0" xfId="43" applyFont="1" applyProtection="1">
      <protection hidden="1"/>
    </xf>
    <xf numFmtId="0" fontId="6" fillId="0" borderId="20" xfId="43" applyFont="1" applyBorder="1" applyAlignment="1" applyProtection="1">
      <alignment horizontal="center" vertical="center"/>
      <protection hidden="1"/>
    </xf>
    <xf numFmtId="0" fontId="7" fillId="24" borderId="20" xfId="43" applyFont="1" applyFill="1" applyBorder="1" applyAlignment="1" applyProtection="1">
      <alignment horizontal="center" vertical="center"/>
      <protection hidden="1"/>
    </xf>
    <xf numFmtId="0" fontId="6" fillId="0" borderId="0" xfId="43" applyFont="1" applyBorder="1" applyAlignment="1" applyProtection="1">
      <alignment vertical="center"/>
      <protection hidden="1"/>
    </xf>
    <xf numFmtId="0" fontId="7" fillId="25" borderId="20" xfId="43" applyFont="1" applyFill="1" applyBorder="1" applyAlignment="1" applyProtection="1">
      <alignment horizontal="center" vertical="center"/>
      <protection hidden="1"/>
    </xf>
    <xf numFmtId="0" fontId="6" fillId="0" borderId="27" xfId="43" applyFont="1" applyBorder="1" applyAlignment="1" applyProtection="1">
      <alignment horizontal="right" vertical="center"/>
      <protection hidden="1"/>
    </xf>
    <xf numFmtId="0" fontId="6" fillId="0" borderId="28" xfId="43" quotePrefix="1" applyFont="1" applyFill="1" applyBorder="1" applyAlignment="1" applyProtection="1">
      <alignment horizontal="right" vertical="center"/>
      <protection hidden="1"/>
    </xf>
    <xf numFmtId="0" fontId="6" fillId="0" borderId="29" xfId="43" applyFont="1" applyBorder="1" applyAlignment="1" applyProtection="1">
      <alignment horizontal="right" vertical="center"/>
      <protection hidden="1"/>
    </xf>
    <xf numFmtId="0" fontId="6" fillId="0" borderId="30" xfId="43" applyFont="1" applyBorder="1" applyAlignment="1" applyProtection="1">
      <alignment horizontal="right" vertical="center"/>
      <protection hidden="1"/>
    </xf>
    <xf numFmtId="177" fontId="6" fillId="0" borderId="22" xfId="0" applyNumberFormat="1" applyFont="1" applyBorder="1" applyAlignment="1" applyProtection="1">
      <alignment horizontal="right"/>
      <protection hidden="1"/>
    </xf>
    <xf numFmtId="177" fontId="6" fillId="0" borderId="31" xfId="0" applyNumberFormat="1" applyFont="1" applyBorder="1" applyAlignment="1" applyProtection="1">
      <alignment horizontal="right"/>
      <protection hidden="1"/>
    </xf>
    <xf numFmtId="0" fontId="6" fillId="0" borderId="20" xfId="42" applyFont="1" applyFill="1" applyBorder="1" applyAlignment="1" applyProtection="1">
      <alignment horizontal="center" vertical="center"/>
      <protection hidden="1"/>
    </xf>
    <xf numFmtId="0" fontId="6" fillId="0" borderId="32" xfId="43" applyFont="1" applyBorder="1" applyAlignment="1" applyProtection="1">
      <alignment horizontal="right" vertical="center"/>
      <protection hidden="1"/>
    </xf>
    <xf numFmtId="0" fontId="6" fillId="0" borderId="32" xfId="43" quotePrefix="1" applyFont="1" applyFill="1" applyBorder="1" applyAlignment="1" applyProtection="1">
      <alignment horizontal="right" vertical="center"/>
      <protection hidden="1"/>
    </xf>
    <xf numFmtId="0" fontId="6" fillId="0" borderId="33" xfId="43" applyFont="1" applyBorder="1" applyAlignment="1" applyProtection="1">
      <alignment horizontal="right" vertical="center"/>
      <protection hidden="1"/>
    </xf>
    <xf numFmtId="0" fontId="6" fillId="0" borderId="30" xfId="43" quotePrefix="1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176" fontId="5" fillId="0" borderId="15" xfId="43" applyNumberFormat="1" applyFont="1" applyBorder="1" applyAlignment="1" applyProtection="1">
      <alignment horizontal="center" vertical="center"/>
      <protection hidden="1"/>
    </xf>
    <xf numFmtId="0" fontId="6" fillId="0" borderId="15" xfId="43" applyFont="1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0" fontId="6" fillId="0" borderId="0" xfId="43" applyFont="1" applyBorder="1" applyAlignment="1" applyProtection="1">
      <alignment horizontal="right" vertical="center"/>
      <protection hidden="1"/>
    </xf>
    <xf numFmtId="0" fontId="16" fillId="0" borderId="20" xfId="0" applyFont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5" fillId="0" borderId="0" xfId="43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43" quotePrefix="1" applyFont="1" applyBorder="1" applyAlignment="1" applyProtection="1">
      <alignment horizontal="left" vertical="center"/>
      <protection hidden="1"/>
    </xf>
    <xf numFmtId="0" fontId="23" fillId="0" borderId="0" xfId="43" applyFont="1" applyBorder="1" applyAlignment="1" applyProtection="1">
      <alignment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5" fillId="0" borderId="20" xfId="43" applyFont="1" applyBorder="1" applyAlignment="1" applyProtection="1">
      <alignment horizontal="center" vertical="center"/>
      <protection hidden="1"/>
    </xf>
    <xf numFmtId="0" fontId="15" fillId="0" borderId="0" xfId="43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77" fontId="6" fillId="0" borderId="0" xfId="0" applyNumberFormat="1" applyFont="1" applyFill="1" applyBorder="1" applyAlignment="1" applyProtection="1">
      <alignment horizontal="center"/>
      <protection hidden="1"/>
    </xf>
    <xf numFmtId="177" fontId="6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ont="1" applyFill="1" applyBorder="1" applyProtection="1">
      <protection hidden="1"/>
    </xf>
    <xf numFmtId="177" fontId="6" fillId="0" borderId="20" xfId="43" applyNumberFormat="1" applyFont="1" applyFill="1" applyBorder="1" applyAlignment="1" applyProtection="1">
      <alignment horizontal="right" vertic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177" fontId="6" fillId="0" borderId="20" xfId="0" applyNumberFormat="1" applyFont="1" applyFill="1" applyBorder="1" applyAlignment="1" applyProtection="1">
      <alignment horizontal="right"/>
      <protection hidden="1"/>
    </xf>
    <xf numFmtId="177" fontId="6" fillId="0" borderId="35" xfId="0" applyNumberFormat="1" applyFont="1" applyBorder="1" applyAlignment="1" applyProtection="1">
      <alignment horizontal="right"/>
      <protection hidden="1"/>
    </xf>
    <xf numFmtId="0" fontId="6" fillId="0" borderId="20" xfId="0" applyFont="1" applyFill="1" applyBorder="1" applyAlignment="1" applyProtection="1">
      <alignment horizontal="center" vertical="center"/>
      <protection hidden="1"/>
    </xf>
    <xf numFmtId="0" fontId="11" fillId="0" borderId="35" xfId="43" applyFont="1" applyBorder="1" applyAlignment="1" applyProtection="1">
      <alignment vertical="center"/>
      <protection hidden="1"/>
    </xf>
    <xf numFmtId="0" fontId="5" fillId="0" borderId="20" xfId="0" applyFont="1" applyBorder="1" applyAlignment="1" applyProtection="1">
      <alignment horizontal="center"/>
      <protection hidden="1"/>
    </xf>
    <xf numFmtId="177" fontId="6" fillId="0" borderId="36" xfId="0" applyNumberFormat="1" applyFont="1" applyBorder="1" applyAlignment="1" applyProtection="1">
      <alignment horizontal="right"/>
      <protection hidden="1"/>
    </xf>
    <xf numFmtId="0" fontId="6" fillId="0" borderId="23" xfId="42" applyFont="1" applyFill="1" applyBorder="1" applyAlignment="1" applyProtection="1">
      <alignment horizontal="center" vertical="center"/>
      <protection hidden="1"/>
    </xf>
    <xf numFmtId="0" fontId="6" fillId="0" borderId="19" xfId="42" applyFont="1" applyFill="1" applyBorder="1" applyAlignment="1" applyProtection="1">
      <alignment horizontal="center" vertical="center"/>
      <protection hidden="1"/>
    </xf>
    <xf numFmtId="0" fontId="27" fillId="25" borderId="20" xfId="43" applyFont="1" applyFill="1" applyBorder="1" applyAlignment="1" applyProtection="1">
      <alignment horizontal="center" vertical="center"/>
      <protection locked="0" hidden="1"/>
    </xf>
    <xf numFmtId="0" fontId="27" fillId="25" borderId="19" xfId="0" applyFont="1" applyFill="1" applyBorder="1" applyAlignment="1" applyProtection="1">
      <alignment horizontal="center"/>
      <protection locked="0" hidden="1"/>
    </xf>
    <xf numFmtId="0" fontId="27" fillId="25" borderId="20" xfId="0" applyFont="1" applyFill="1" applyBorder="1" applyAlignment="1" applyProtection="1">
      <alignment horizontal="center"/>
      <protection locked="0" hidden="1"/>
    </xf>
    <xf numFmtId="0" fontId="27" fillId="25" borderId="22" xfId="0" applyFont="1" applyFill="1" applyBorder="1" applyAlignment="1" applyProtection="1">
      <alignment horizontal="center"/>
      <protection locked="0" hidden="1"/>
    </xf>
    <xf numFmtId="0" fontId="27" fillId="25" borderId="23" xfId="0" applyFont="1" applyFill="1" applyBorder="1" applyAlignment="1" applyProtection="1">
      <alignment horizontal="center"/>
      <protection locked="0" hidden="1"/>
    </xf>
    <xf numFmtId="0" fontId="4" fillId="25" borderId="20" xfId="0" applyFont="1" applyFill="1" applyBorder="1" applyAlignment="1" applyProtection="1">
      <alignment horizontal="center"/>
      <protection hidden="1"/>
    </xf>
    <xf numFmtId="0" fontId="4" fillId="25" borderId="22" xfId="0" applyFont="1" applyFill="1" applyBorder="1" applyAlignment="1" applyProtection="1">
      <alignment horizontal="center"/>
      <protection hidden="1"/>
    </xf>
    <xf numFmtId="0" fontId="24" fillId="25" borderId="17" xfId="43" applyFont="1" applyFill="1" applyBorder="1" applyAlignment="1" applyProtection="1">
      <alignment horizontal="center" vertical="center"/>
      <protection hidden="1"/>
    </xf>
    <xf numFmtId="0" fontId="27" fillId="25" borderId="37" xfId="43" applyFont="1" applyFill="1" applyBorder="1" applyAlignment="1" applyProtection="1">
      <alignment horizontal="center" vertical="center"/>
      <protection locked="0" hidden="1"/>
    </xf>
    <xf numFmtId="0" fontId="27" fillId="24" borderId="28" xfId="43" applyFont="1" applyFill="1" applyBorder="1" applyAlignment="1" applyProtection="1">
      <alignment horizontal="center" vertical="center"/>
      <protection locked="0" hidden="1"/>
    </xf>
    <xf numFmtId="0" fontId="27" fillId="24" borderId="30" xfId="43" applyFont="1" applyFill="1" applyBorder="1" applyAlignment="1" applyProtection="1">
      <alignment horizontal="center" vertical="center"/>
      <protection locked="0" hidden="1"/>
    </xf>
    <xf numFmtId="0" fontId="27" fillId="24" borderId="32" xfId="43" applyFont="1" applyFill="1" applyBorder="1" applyAlignment="1" applyProtection="1">
      <alignment horizontal="center" vertical="center"/>
      <protection locked="0" hidden="1"/>
    </xf>
    <xf numFmtId="0" fontId="6" fillId="0" borderId="23" xfId="42" applyFont="1" applyBorder="1" applyAlignment="1" applyProtection="1">
      <alignment horizontal="center" vertical="center"/>
      <protection hidden="1"/>
    </xf>
    <xf numFmtId="49" fontId="27" fillId="25" borderId="23" xfId="43" applyNumberFormat="1" applyFont="1" applyFill="1" applyBorder="1" applyAlignment="1" applyProtection="1">
      <alignment horizontal="center" vertical="center"/>
      <protection locked="0" hidden="1"/>
    </xf>
    <xf numFmtId="177" fontId="6" fillId="0" borderId="23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38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20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21" xfId="43" quotePrefix="1" applyNumberFormat="1" applyFont="1" applyFill="1" applyBorder="1" applyAlignment="1" applyProtection="1">
      <alignment horizontal="right" vertical="center"/>
      <protection hidden="1"/>
    </xf>
    <xf numFmtId="0" fontId="4" fillId="25" borderId="20" xfId="0" applyFont="1" applyFill="1" applyBorder="1" applyAlignment="1" applyProtection="1">
      <alignment horizontal="center" vertical="center"/>
      <protection hidden="1"/>
    </xf>
    <xf numFmtId="0" fontId="6" fillId="0" borderId="22" xfId="42" applyFont="1" applyFill="1" applyBorder="1" applyAlignment="1" applyProtection="1">
      <alignment horizontal="center" vertical="center"/>
      <protection hidden="1"/>
    </xf>
    <xf numFmtId="177" fontId="6" fillId="0" borderId="19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39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40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22" xfId="0" applyNumberFormat="1" applyFont="1" applyFill="1" applyBorder="1" applyAlignment="1" applyProtection="1">
      <alignment horizontal="right"/>
      <protection hidden="1"/>
    </xf>
    <xf numFmtId="177" fontId="6" fillId="0" borderId="19" xfId="43" applyNumberFormat="1" applyFont="1" applyBorder="1" applyAlignment="1" applyProtection="1">
      <alignment horizontal="right"/>
      <protection hidden="1"/>
    </xf>
    <xf numFmtId="177" fontId="6" fillId="0" borderId="19" xfId="0" applyNumberFormat="1" applyFont="1" applyBorder="1" applyAlignment="1" applyProtection="1">
      <alignment horizontal="right"/>
      <protection hidden="1"/>
    </xf>
    <xf numFmtId="177" fontId="6" fillId="0" borderId="40" xfId="0" applyNumberFormat="1" applyFont="1" applyBorder="1" applyAlignment="1" applyProtection="1">
      <alignment horizontal="right"/>
      <protection hidden="1"/>
    </xf>
    <xf numFmtId="177" fontId="6" fillId="0" borderId="19" xfId="43" applyNumberFormat="1" applyFont="1" applyFill="1" applyBorder="1" applyAlignment="1" applyProtection="1">
      <alignment horizontal="right" vertical="center"/>
      <protection hidden="1"/>
    </xf>
    <xf numFmtId="177" fontId="6" fillId="0" borderId="22" xfId="43" quotePrefix="1" applyNumberFormat="1" applyFont="1" applyFill="1" applyBorder="1" applyAlignment="1" applyProtection="1">
      <alignment horizontal="right" vertical="center"/>
      <protection hidden="1"/>
    </xf>
    <xf numFmtId="177" fontId="6" fillId="0" borderId="31" xfId="43" quotePrefix="1" applyNumberFormat="1" applyFont="1" applyFill="1" applyBorder="1" applyAlignment="1" applyProtection="1">
      <alignment horizontal="right" vertical="center"/>
      <protection hidden="1"/>
    </xf>
    <xf numFmtId="0" fontId="5" fillId="0" borderId="22" xfId="0" applyFont="1" applyFill="1" applyBorder="1" applyAlignment="1" applyProtection="1">
      <alignment horizontal="center"/>
      <protection hidden="1"/>
    </xf>
    <xf numFmtId="0" fontId="5" fillId="0" borderId="19" xfId="0" applyFont="1" applyFill="1" applyBorder="1" applyAlignment="1" applyProtection="1">
      <alignment horizontal="center"/>
      <protection hidden="1"/>
    </xf>
    <xf numFmtId="0" fontId="4" fillId="25" borderId="19" xfId="0" applyFont="1" applyFill="1" applyBorder="1" applyAlignment="1" applyProtection="1">
      <alignment horizontal="center"/>
      <protection hidden="1"/>
    </xf>
    <xf numFmtId="177" fontId="6" fillId="0" borderId="19" xfId="0" applyNumberFormat="1" applyFont="1" applyFill="1" applyBorder="1" applyAlignment="1" applyProtection="1">
      <alignment horizontal="right"/>
      <protection hidden="1"/>
    </xf>
    <xf numFmtId="177" fontId="6" fillId="0" borderId="39" xfId="0" applyNumberFormat="1" applyFont="1" applyBorder="1" applyAlignment="1" applyProtection="1">
      <alignment horizontal="right"/>
      <protection hidden="1"/>
    </xf>
    <xf numFmtId="0" fontId="27" fillId="25" borderId="23" xfId="43" applyFont="1" applyFill="1" applyBorder="1" applyAlignment="1" applyProtection="1">
      <alignment horizontal="center" vertical="center"/>
      <protection locked="0" hidden="1"/>
    </xf>
    <xf numFmtId="177" fontId="6" fillId="0" borderId="41" xfId="43" quotePrefix="1" applyNumberFormat="1" applyFont="1" applyFill="1" applyBorder="1" applyAlignment="1" applyProtection="1">
      <alignment horizontal="right" vertical="center"/>
      <protection hidden="1"/>
    </xf>
    <xf numFmtId="0" fontId="6" fillId="26" borderId="23" xfId="41" applyFont="1" applyFill="1" applyBorder="1" applyAlignment="1">
      <alignment horizontal="center" vertical="center"/>
    </xf>
    <xf numFmtId="0" fontId="6" fillId="26" borderId="20" xfId="41" applyFont="1" applyFill="1" applyBorder="1" applyAlignment="1">
      <alignment horizontal="center" vertical="center"/>
    </xf>
    <xf numFmtId="0" fontId="6" fillId="26" borderId="22" xfId="41" applyFont="1" applyFill="1" applyBorder="1" applyAlignment="1">
      <alignment horizontal="center" vertical="center"/>
    </xf>
    <xf numFmtId="0" fontId="6" fillId="26" borderId="19" xfId="41" applyFont="1" applyFill="1" applyBorder="1" applyAlignment="1">
      <alignment horizontal="center" vertical="center"/>
    </xf>
    <xf numFmtId="177" fontId="6" fillId="0" borderId="40" xfId="43" applyNumberFormat="1" applyFont="1" applyBorder="1" applyAlignment="1" applyProtection="1">
      <alignment horizontal="right"/>
      <protection hidden="1"/>
    </xf>
    <xf numFmtId="0" fontId="6" fillId="26" borderId="54" xfId="41" applyFont="1" applyFill="1" applyBorder="1" applyAlignment="1">
      <alignment horizontal="center" vertical="center"/>
    </xf>
    <xf numFmtId="0" fontId="6" fillId="0" borderId="54" xfId="42" applyFont="1" applyBorder="1" applyAlignment="1" applyProtection="1">
      <alignment horizontal="center" vertical="center"/>
      <protection hidden="1"/>
    </xf>
    <xf numFmtId="177" fontId="6" fillId="0" borderId="54" xfId="43" applyNumberFormat="1" applyFont="1" applyBorder="1" applyAlignment="1" applyProtection="1">
      <alignment horizontal="right" vertical="center"/>
      <protection hidden="1"/>
    </xf>
    <xf numFmtId="0" fontId="27" fillId="25" borderId="54" xfId="43" applyFont="1" applyFill="1" applyBorder="1" applyAlignment="1" applyProtection="1">
      <alignment horizontal="center" vertical="center"/>
      <protection locked="0" hidden="1"/>
    </xf>
    <xf numFmtId="177" fontId="6" fillId="0" borderId="54" xfId="43" applyNumberFormat="1" applyFont="1" applyBorder="1" applyAlignment="1" applyProtection="1">
      <alignment horizontal="right"/>
      <protection hidden="1"/>
    </xf>
    <xf numFmtId="177" fontId="6" fillId="0" borderId="55" xfId="43" applyNumberFormat="1" applyFont="1" applyBorder="1" applyAlignment="1" applyProtection="1">
      <alignment horizontal="right"/>
      <protection hidden="1"/>
    </xf>
    <xf numFmtId="176" fontId="6" fillId="0" borderId="53" xfId="43" applyNumberFormat="1" applyFont="1" applyBorder="1" applyAlignment="1" applyProtection="1">
      <alignment horizontal="center" vertical="center"/>
      <protection hidden="1"/>
    </xf>
    <xf numFmtId="177" fontId="6" fillId="0" borderId="56" xfId="43" applyNumberFormat="1" applyFont="1" applyBorder="1" applyAlignment="1" applyProtection="1">
      <alignment horizontal="right" vertical="center"/>
      <protection hidden="1"/>
    </xf>
    <xf numFmtId="177" fontId="6" fillId="0" borderId="53" xfId="43" applyNumberFormat="1" applyFont="1" applyBorder="1" applyAlignment="1" applyProtection="1">
      <alignment horizontal="right" vertical="center"/>
      <protection hidden="1"/>
    </xf>
    <xf numFmtId="0" fontId="5" fillId="0" borderId="23" xfId="0" applyFont="1" applyFill="1" applyBorder="1" applyAlignment="1" applyProtection="1">
      <alignment horizontal="center"/>
      <protection hidden="1"/>
    </xf>
    <xf numFmtId="0" fontId="4" fillId="25" borderId="23" xfId="0" applyFont="1" applyFill="1" applyBorder="1" applyAlignment="1" applyProtection="1">
      <alignment horizontal="center"/>
      <protection hidden="1"/>
    </xf>
    <xf numFmtId="178" fontId="6" fillId="0" borderId="23" xfId="41" applyNumberFormat="1" applyFont="1" applyFill="1" applyBorder="1">
      <alignment vertical="center"/>
    </xf>
    <xf numFmtId="178" fontId="6" fillId="0" borderId="20" xfId="41" applyNumberFormat="1" applyFont="1" applyFill="1" applyBorder="1">
      <alignment vertical="center"/>
    </xf>
    <xf numFmtId="178" fontId="6" fillId="0" borderId="54" xfId="41" applyNumberFormat="1" applyFont="1" applyFill="1" applyBorder="1">
      <alignment vertical="center"/>
    </xf>
    <xf numFmtId="178" fontId="6" fillId="0" borderId="19" xfId="41" applyNumberFormat="1" applyFont="1" applyFill="1" applyBorder="1">
      <alignment vertical="center"/>
    </xf>
    <xf numFmtId="178" fontId="6" fillId="0" borderId="22" xfId="41" applyNumberFormat="1" applyFont="1" applyFill="1" applyBorder="1">
      <alignment vertical="center"/>
    </xf>
    <xf numFmtId="0" fontId="0" fillId="0" borderId="0" xfId="0" applyAlignment="1">
      <alignment horizontal="center"/>
    </xf>
    <xf numFmtId="0" fontId="27" fillId="25" borderId="54" xfId="0" applyFont="1" applyFill="1" applyBorder="1" applyAlignment="1" applyProtection="1">
      <alignment horizontal="center"/>
      <protection locked="0" hidden="1"/>
    </xf>
    <xf numFmtId="177" fontId="6" fillId="0" borderId="54" xfId="0" applyNumberFormat="1" applyFont="1" applyBorder="1" applyAlignment="1" applyProtection="1">
      <alignment horizontal="right"/>
      <protection hidden="1"/>
    </xf>
    <xf numFmtId="177" fontId="6" fillId="0" borderId="55" xfId="0" applyNumberFormat="1" applyFont="1" applyBorder="1" applyAlignment="1" applyProtection="1">
      <alignment horizontal="right"/>
      <protection hidden="1"/>
    </xf>
    <xf numFmtId="0" fontId="0" fillId="26" borderId="19" xfId="0" applyFill="1" applyBorder="1" applyAlignment="1">
      <alignment horizontal="center"/>
    </xf>
    <xf numFmtId="0" fontId="0" fillId="26" borderId="27" xfId="0" applyFill="1" applyBorder="1" applyAlignment="1">
      <alignment horizontal="center"/>
    </xf>
    <xf numFmtId="0" fontId="0" fillId="26" borderId="28" xfId="0" applyFill="1" applyBorder="1" applyAlignment="1">
      <alignment horizontal="center"/>
    </xf>
    <xf numFmtId="0" fontId="6" fillId="26" borderId="42" xfId="0" applyFont="1" applyFill="1" applyBorder="1" applyAlignment="1" applyProtection="1">
      <alignment horizontal="center"/>
      <protection hidden="1"/>
    </xf>
    <xf numFmtId="0" fontId="6" fillId="26" borderId="43" xfId="0" applyFont="1" applyFill="1" applyBorder="1" applyAlignment="1" applyProtection="1">
      <alignment horizontal="center"/>
      <protection hidden="1"/>
    </xf>
    <xf numFmtId="0" fontId="6" fillId="26" borderId="43" xfId="43" applyFont="1" applyFill="1" applyBorder="1" applyAlignment="1" applyProtection="1">
      <alignment horizontal="center" vertical="center"/>
      <protection hidden="1"/>
    </xf>
    <xf numFmtId="0" fontId="6" fillId="26" borderId="45" xfId="0" applyFont="1" applyFill="1" applyBorder="1" applyAlignment="1" applyProtection="1">
      <alignment horizontal="center"/>
      <protection hidden="1"/>
    </xf>
    <xf numFmtId="0" fontId="6" fillId="26" borderId="47" xfId="0" applyFont="1" applyFill="1" applyBorder="1" applyAlignment="1" applyProtection="1">
      <alignment horizontal="center"/>
      <protection hidden="1"/>
    </xf>
    <xf numFmtId="0" fontId="6" fillId="26" borderId="46" xfId="0" applyFont="1" applyFill="1" applyBorder="1" applyAlignment="1" applyProtection="1">
      <alignment horizontal="center"/>
      <protection hidden="1"/>
    </xf>
    <xf numFmtId="0" fontId="6" fillId="26" borderId="44" xfId="0" applyFont="1" applyFill="1" applyBorder="1" applyAlignment="1" applyProtection="1">
      <alignment horizontal="center"/>
      <protection hidden="1"/>
    </xf>
    <xf numFmtId="0" fontId="6" fillId="26" borderId="57" xfId="0" applyFont="1" applyFill="1" applyBorder="1" applyAlignment="1" applyProtection="1">
      <alignment horizontal="center"/>
      <protection hidden="1"/>
    </xf>
    <xf numFmtId="0" fontId="6" fillId="26" borderId="47" xfId="43" applyFont="1" applyFill="1" applyBorder="1" applyAlignment="1" applyProtection="1">
      <alignment horizontal="center" vertical="center"/>
      <protection hidden="1"/>
    </xf>
    <xf numFmtId="0" fontId="6" fillId="26" borderId="56" xfId="43" applyFont="1" applyFill="1" applyBorder="1" applyAlignment="1" applyProtection="1">
      <alignment horizontal="center" vertical="center"/>
      <protection hidden="1"/>
    </xf>
    <xf numFmtId="0" fontId="6" fillId="26" borderId="46" xfId="43" applyFont="1" applyFill="1" applyBorder="1" applyAlignment="1" applyProtection="1">
      <alignment horizontal="center" vertical="center"/>
      <protection hidden="1"/>
    </xf>
    <xf numFmtId="0" fontId="6" fillId="26" borderId="48" xfId="0" applyFont="1" applyFill="1" applyBorder="1" applyAlignment="1" applyProtection="1">
      <alignment horizontal="center"/>
      <protection hidden="1"/>
    </xf>
    <xf numFmtId="0" fontId="6" fillId="26" borderId="49" xfId="0" applyFont="1" applyFill="1" applyBorder="1" applyAlignment="1" applyProtection="1">
      <alignment horizontal="center"/>
      <protection hidden="1"/>
    </xf>
    <xf numFmtId="0" fontId="6" fillId="26" borderId="50" xfId="0" applyFont="1" applyFill="1" applyBorder="1" applyAlignment="1" applyProtection="1">
      <alignment horizontal="center"/>
      <protection hidden="1"/>
    </xf>
    <xf numFmtId="0" fontId="47" fillId="0" borderId="0" xfId="43" applyFont="1" applyBorder="1" applyAlignment="1" applyProtection="1">
      <alignment vertical="center"/>
      <protection hidden="1"/>
    </xf>
    <xf numFmtId="0" fontId="46" fillId="0" borderId="0" xfId="43" applyFont="1" applyFill="1" applyBorder="1" applyAlignment="1" applyProtection="1">
      <alignment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53" xfId="0" applyFont="1" applyFill="1" applyBorder="1" applyAlignment="1" applyProtection="1">
      <alignment horizontal="center" vertical="center"/>
      <protection hidden="1"/>
    </xf>
    <xf numFmtId="49" fontId="6" fillId="26" borderId="47" xfId="0" applyNumberFormat="1" applyFont="1" applyFill="1" applyBorder="1" applyAlignment="1" applyProtection="1">
      <alignment horizontal="center"/>
      <protection hidden="1"/>
    </xf>
    <xf numFmtId="49" fontId="6" fillId="26" borderId="44" xfId="0" applyNumberFormat="1" applyFont="1" applyFill="1" applyBorder="1" applyAlignment="1" applyProtection="1">
      <alignment horizontal="center"/>
      <protection hidden="1"/>
    </xf>
    <xf numFmtId="0" fontId="44" fillId="0" borderId="0" xfId="0" applyFont="1" applyFill="1" applyProtection="1">
      <protection hidden="1"/>
    </xf>
    <xf numFmtId="0" fontId="45" fillId="0" borderId="0" xfId="43" applyFont="1" applyFill="1" applyBorder="1" applyAlignment="1" applyProtection="1">
      <alignment vertical="center"/>
      <protection hidden="1"/>
    </xf>
    <xf numFmtId="0" fontId="47" fillId="0" borderId="0" xfId="43" applyFont="1" applyFill="1" applyBorder="1" applyAlignment="1" applyProtection="1">
      <alignment vertical="center"/>
      <protection hidden="1"/>
    </xf>
    <xf numFmtId="0" fontId="48" fillId="0" borderId="0" xfId="43" applyFont="1" applyFill="1" applyBorder="1" applyAlignment="1" applyProtection="1">
      <alignment vertical="center"/>
      <protection hidden="1"/>
    </xf>
    <xf numFmtId="0" fontId="49" fillId="0" borderId="0" xfId="0" applyFont="1" applyFill="1" applyProtection="1">
      <protection hidden="1"/>
    </xf>
    <xf numFmtId="0" fontId="13" fillId="0" borderId="51" xfId="43" applyFont="1" applyFill="1" applyBorder="1" applyAlignment="1" applyProtection="1">
      <alignment horizontal="center" vertical="center"/>
      <protection hidden="1"/>
    </xf>
    <xf numFmtId="0" fontId="13" fillId="0" borderId="52" xfId="43" applyFont="1" applyFill="1" applyBorder="1" applyAlignment="1" applyProtection="1">
      <alignment horizontal="center" vertical="center"/>
      <protection hidden="1"/>
    </xf>
    <xf numFmtId="0" fontId="13" fillId="0" borderId="53" xfId="43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53" xfId="0" applyFont="1" applyFill="1" applyBorder="1" applyAlignment="1" applyProtection="1">
      <alignment horizontal="center" vertical="center"/>
      <protection hidden="1"/>
    </xf>
    <xf numFmtId="0" fontId="46" fillId="0" borderId="0" xfId="43" applyFont="1" applyFill="1" applyBorder="1" applyAlignment="1" applyProtection="1">
      <alignment horizontal="left" vertical="center"/>
      <protection hidden="1"/>
    </xf>
    <xf numFmtId="0" fontId="4" fillId="0" borderId="51" xfId="43" applyFont="1" applyFill="1" applyBorder="1" applyAlignment="1" applyProtection="1">
      <alignment horizontal="center" vertical="center"/>
      <protection hidden="1"/>
    </xf>
    <xf numFmtId="0" fontId="4" fillId="0" borderId="52" xfId="43" applyFont="1" applyFill="1" applyBorder="1" applyAlignment="1" applyProtection="1">
      <alignment horizontal="center" vertical="center"/>
      <protection hidden="1"/>
    </xf>
    <xf numFmtId="0" fontId="4" fillId="0" borderId="53" xfId="43" applyFont="1" applyFill="1" applyBorder="1" applyAlignment="1" applyProtection="1">
      <alignment horizontal="center" vertical="center"/>
      <protection hidden="1"/>
    </xf>
    <xf numFmtId="0" fontId="11" fillId="0" borderId="15" xfId="43" quotePrefix="1" applyFont="1" applyBorder="1" applyAlignment="1" applyProtection="1">
      <alignment horizontal="center" vertical="center"/>
      <protection hidden="1"/>
    </xf>
    <xf numFmtId="0" fontId="2" fillId="0" borderId="15" xfId="43" applyFont="1" applyBorder="1" applyAlignment="1" applyProtection="1">
      <alignment horizontal="center" vertical="center"/>
      <protection locked="0" hidden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9秋FE版" xfId="41"/>
    <cellStyle name="標準_2K96APM" xfId="42"/>
    <cellStyle name="標準_2K96秋自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2049" name="テキスト 2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14350" y="9334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7</xdr:col>
      <xdr:colOff>0</xdr:colOff>
      <xdr:row>58</xdr:row>
      <xdr:rowOff>0</xdr:rowOff>
    </xdr:from>
    <xdr:to>
      <xdr:col>7</xdr:col>
      <xdr:colOff>0</xdr:colOff>
      <xdr:row>58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619375" y="94964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051" name="テキスト 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21</xdr:col>
      <xdr:colOff>0</xdr:colOff>
      <xdr:row>54</xdr:row>
      <xdr:rowOff>0</xdr:rowOff>
    </xdr:from>
    <xdr:to>
      <xdr:col>21</xdr:col>
      <xdr:colOff>0</xdr:colOff>
      <xdr:row>54</xdr:row>
      <xdr:rowOff>0</xdr:rowOff>
    </xdr:to>
    <xdr:sp macro="" textlink="">
      <xdr:nvSpPr>
        <xdr:cNvPr id="2052" name="テキスト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8258175" y="8848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oneCellAnchor>
    <xdr:from>
      <xdr:col>11</xdr:col>
      <xdr:colOff>123825</xdr:colOff>
      <xdr:row>52</xdr:row>
      <xdr:rowOff>0</xdr:rowOff>
    </xdr:from>
    <xdr:ext cx="76200" cy="209550"/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4352925" y="8524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28575</xdr:colOff>
      <xdr:row>49</xdr:row>
      <xdr:rowOff>76200</xdr:rowOff>
    </xdr:from>
    <xdr:ext cx="76200" cy="209550"/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4257675" y="81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056" name="テキスト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143500" y="237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1</xdr:col>
      <xdr:colOff>190500</xdr:colOff>
      <xdr:row>74</xdr:row>
      <xdr:rowOff>47625</xdr:rowOff>
    </xdr:from>
    <xdr:to>
      <xdr:col>5</xdr:col>
      <xdr:colOff>228600</xdr:colOff>
      <xdr:row>81</xdr:row>
      <xdr:rowOff>0</xdr:rowOff>
    </xdr:to>
    <xdr:grpSp>
      <xdr:nvGrpSpPr>
        <xdr:cNvPr id="2077" name="Group 2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GrpSpPr>
          <a:grpSpLocks/>
        </xdr:cNvGrpSpPr>
      </xdr:nvGrpSpPr>
      <xdr:grpSpPr bwMode="auto">
        <a:xfrm>
          <a:off x="457200" y="12830175"/>
          <a:ext cx="1790700" cy="1152525"/>
          <a:chOff x="23" y="1523"/>
          <a:chExt cx="208" cy="149"/>
        </a:xfrm>
      </xdr:grpSpPr>
      <xdr:pic>
        <xdr:nvPicPr>
          <xdr:cNvPr id="2078" name="Picture 30" descr="A案lg_ITECa">
            <a:extLst>
              <a:ext uri="{FF2B5EF4-FFF2-40B4-BE49-F238E27FC236}">
                <a16:creationId xmlns:a16="http://schemas.microsoft.com/office/drawing/2014/main" id="{00000000-0008-0000-0000-00001E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079" name="Text Box 31">
            <a:extLst>
              <a:ext uri="{FF2B5EF4-FFF2-40B4-BE49-F238E27FC236}">
                <a16:creationId xmlns:a16="http://schemas.microsoft.com/office/drawing/2014/main" id="{00000000-0008-0000-0000-00001F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1638"/>
            <a:ext cx="193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</a:t>
            </a:r>
          </a:p>
        </xdr:txBody>
      </xdr:sp>
    </xdr:grpSp>
    <xdr:clientData/>
  </xdr:twoCellAnchor>
  <xdr:twoCellAnchor>
    <xdr:from>
      <xdr:col>21</xdr:col>
      <xdr:colOff>0</xdr:colOff>
      <xdr:row>55</xdr:row>
      <xdr:rowOff>0</xdr:rowOff>
    </xdr:from>
    <xdr:to>
      <xdr:col>21</xdr:col>
      <xdr:colOff>0</xdr:colOff>
      <xdr:row>55</xdr:row>
      <xdr:rowOff>0</xdr:rowOff>
    </xdr:to>
    <xdr:sp macro="" textlink="">
      <xdr:nvSpPr>
        <xdr:cNvPr id="12" name="テキスト 4">
          <a:extLst>
            <a:ext uri="{FF2B5EF4-FFF2-40B4-BE49-F238E27FC236}">
              <a16:creationId xmlns:a16="http://schemas.microsoft.com/office/drawing/2014/main" id="{27AD6052-DE0C-49FA-ADF9-58F7C6E89A59}"/>
            </a:ext>
          </a:extLst>
        </xdr:cNvPr>
        <xdr:cNvSpPr txBox="1">
          <a:spLocks noChangeArrowheads="1"/>
        </xdr:cNvSpPr>
      </xdr:nvSpPr>
      <xdr:spPr bwMode="auto">
        <a:xfrm>
          <a:off x="8269941" y="8583706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dist\&#9733;honsi\H28-04&#26149;-&#33258;&#21205;&#25505;&#28857;&#12469;&#12540;&#12499;&#12473;&#29992;&#12487;&#12540;&#12479;\&#65288;&#20316;&#26989;&#20013;&#65289;\FE&#21320;&#24460;&#21839;&#38988;CS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午後CSV"/>
      <sheetName val="Sheet3"/>
    </sheetNames>
    <sheetDataSet>
      <sheetData sheetId="0"/>
      <sheetData sheetId="1"/>
      <sheetData sheetId="2">
        <row r="2">
          <cell r="A2" t="str">
            <v>複数正解（単一選択）</v>
          </cell>
        </row>
        <row r="3">
          <cell r="A3" t="str">
            <v>複数正解（複数選択）</v>
          </cell>
        </row>
        <row r="4">
          <cell r="A4" t="str">
            <v>複数解答</v>
          </cell>
        </row>
        <row r="5">
          <cell r="A5" t="str">
            <v>順不同</v>
          </cell>
        </row>
        <row r="6">
          <cell r="A6" t="str">
            <v>無条件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2"/>
  <sheetViews>
    <sheetView showGridLines="0" tabSelected="1" topLeftCell="A2" zoomScale="50" zoomScaleNormal="50" workbookViewId="0">
      <selection activeCell="T79" sqref="T79"/>
    </sheetView>
  </sheetViews>
  <sheetFormatPr defaultRowHeight="12.75" customHeight="1"/>
  <cols>
    <col min="1" max="2" width="3.375" style="5" customWidth="1"/>
    <col min="3" max="3" width="5.875" style="82" customWidth="1"/>
    <col min="4" max="4" width="7.5" style="5" customWidth="1"/>
    <col min="5" max="5" width="5.875" style="5" customWidth="1"/>
    <col min="6" max="6" width="5" style="5" customWidth="1"/>
    <col min="7" max="7" width="3.375" style="5" customWidth="1"/>
    <col min="8" max="8" width="5.875" style="82" customWidth="1"/>
    <col min="9" max="9" width="7.5" style="5" customWidth="1"/>
    <col min="10" max="10" width="5.875" style="5" customWidth="1"/>
    <col min="11" max="11" width="1.875" style="5" customWidth="1"/>
    <col min="12" max="12" width="8.625" style="5" customWidth="1"/>
    <col min="13" max="13" width="3.375" style="6" customWidth="1"/>
    <col min="14" max="14" width="5.125" style="7" customWidth="1"/>
    <col min="15" max="15" width="5.375" style="7" customWidth="1"/>
    <col min="16" max="16" width="5.375" style="7" hidden="1" customWidth="1"/>
    <col min="17" max="17" width="7.5" style="6" customWidth="1"/>
    <col min="18" max="18" width="5" style="8" customWidth="1"/>
    <col min="19" max="19" width="5.625" style="8" customWidth="1"/>
    <col min="20" max="20" width="5.875" style="9" customWidth="1"/>
    <col min="21" max="21" width="6.375" style="9" bestFit="1" customWidth="1"/>
    <col min="22" max="22" width="14.5" style="197" customWidth="1"/>
    <col min="23" max="16384" width="9" style="5"/>
  </cols>
  <sheetData>
    <row r="1" spans="1:22" ht="13.9" customHeight="1" thickBot="1"/>
    <row r="2" spans="1:22" s="13" customFormat="1" ht="18.75" customHeight="1" thickBot="1">
      <c r="A2" s="1"/>
      <c r="B2" s="2"/>
      <c r="C2" s="3"/>
      <c r="D2" s="2"/>
      <c r="E2" s="2"/>
      <c r="F2" s="2"/>
      <c r="G2" s="2"/>
      <c r="H2" s="3"/>
      <c r="I2" s="2"/>
      <c r="J2" s="2"/>
      <c r="K2" s="4"/>
      <c r="M2" s="26" t="s">
        <v>0</v>
      </c>
      <c r="N2" s="15"/>
      <c r="O2" s="16" t="s">
        <v>31</v>
      </c>
      <c r="P2" s="16"/>
      <c r="Q2" s="18"/>
      <c r="R2" s="19"/>
      <c r="S2" s="19"/>
      <c r="T2" s="19"/>
      <c r="U2" s="19"/>
      <c r="V2" s="198"/>
    </row>
    <row r="3" spans="1:22" s="13" customFormat="1" ht="12.75" customHeight="1" thickBot="1">
      <c r="A3" s="10"/>
      <c r="B3" s="26" t="s">
        <v>41</v>
      </c>
      <c r="C3" s="11"/>
      <c r="D3" s="12"/>
      <c r="E3" s="11"/>
      <c r="H3" s="11"/>
      <c r="K3" s="14"/>
      <c r="M3" s="20" t="s">
        <v>1</v>
      </c>
      <c r="N3" s="21" t="s">
        <v>9</v>
      </c>
      <c r="O3" s="22" t="s">
        <v>2</v>
      </c>
      <c r="P3" s="22" t="s">
        <v>2</v>
      </c>
      <c r="Q3" s="118" t="s">
        <v>10</v>
      </c>
      <c r="R3" s="23" t="s">
        <v>11</v>
      </c>
      <c r="S3" s="23" t="s">
        <v>3</v>
      </c>
      <c r="T3" s="24" t="s">
        <v>12</v>
      </c>
      <c r="U3" s="25" t="s">
        <v>13</v>
      </c>
      <c r="V3" s="198"/>
    </row>
    <row r="4" spans="1:22" s="13" customFormat="1" ht="14.25" customHeight="1">
      <c r="A4" s="10"/>
      <c r="C4" s="11"/>
      <c r="D4" s="12"/>
      <c r="E4" s="11"/>
      <c r="H4" s="11"/>
      <c r="K4" s="14"/>
      <c r="M4" s="209">
        <v>1</v>
      </c>
      <c r="N4" s="176" t="s">
        <v>42</v>
      </c>
      <c r="O4" s="148" t="s">
        <v>53</v>
      </c>
      <c r="P4" s="123"/>
      <c r="Q4" s="124"/>
      <c r="R4" s="164">
        <v>2</v>
      </c>
      <c r="S4" s="37">
        <f>IF(Q4=O4,R4,0)</f>
        <v>0</v>
      </c>
      <c r="T4" s="125">
        <f>SUM(S4:S8)</f>
        <v>0</v>
      </c>
      <c r="U4" s="126">
        <f>SUM(R4:R8)</f>
        <v>12</v>
      </c>
      <c r="V4" s="198"/>
    </row>
    <row r="5" spans="1:22" s="13" customFormat="1" ht="12.75" customHeight="1">
      <c r="A5" s="10"/>
      <c r="B5" s="26" t="s">
        <v>14</v>
      </c>
      <c r="C5" s="11"/>
      <c r="D5" s="12"/>
      <c r="E5" s="11"/>
      <c r="H5" s="11"/>
      <c r="K5" s="14"/>
      <c r="L5" s="31"/>
      <c r="M5" s="210"/>
      <c r="N5" s="177" t="s">
        <v>43</v>
      </c>
      <c r="O5" s="149" t="s">
        <v>54</v>
      </c>
      <c r="P5" s="32"/>
      <c r="Q5" s="111"/>
      <c r="R5" s="165">
        <v>2</v>
      </c>
      <c r="S5" s="29">
        <f>IF(Q5=O5,R5,0)</f>
        <v>0</v>
      </c>
      <c r="T5" s="29"/>
      <c r="U5" s="33"/>
      <c r="V5" s="198"/>
    </row>
    <row r="6" spans="1:22" s="13" customFormat="1" ht="12.75" customHeight="1" thickBot="1">
      <c r="A6" s="10"/>
      <c r="B6" s="30"/>
      <c r="C6" s="11"/>
      <c r="D6" s="12"/>
      <c r="E6" s="11"/>
      <c r="H6" s="11"/>
      <c r="K6" s="14"/>
      <c r="L6" s="31"/>
      <c r="M6" s="210"/>
      <c r="N6" s="177" t="s">
        <v>27</v>
      </c>
      <c r="O6" s="149" t="s">
        <v>54</v>
      </c>
      <c r="P6" s="32"/>
      <c r="Q6" s="111"/>
      <c r="R6" s="165">
        <v>2</v>
      </c>
      <c r="S6" s="29">
        <f t="shared" ref="S6:S22" si="0">IF(Q6=O6,R6,0)</f>
        <v>0</v>
      </c>
      <c r="T6" s="29"/>
      <c r="U6" s="33"/>
      <c r="V6" s="198"/>
    </row>
    <row r="7" spans="1:22" s="13" customFormat="1" ht="12.75" customHeight="1" thickBot="1">
      <c r="A7" s="10"/>
      <c r="B7" s="212" t="s">
        <v>4</v>
      </c>
      <c r="C7" s="212"/>
      <c r="D7" s="213"/>
      <c r="E7" s="213"/>
      <c r="F7" s="213"/>
      <c r="G7" s="213"/>
      <c r="H7" s="213"/>
      <c r="I7" s="213"/>
      <c r="J7" s="213"/>
      <c r="K7" s="34"/>
      <c r="M7" s="210"/>
      <c r="N7" s="177" t="s">
        <v>30</v>
      </c>
      <c r="O7" s="149" t="s">
        <v>53</v>
      </c>
      <c r="P7" s="32"/>
      <c r="Q7" s="111"/>
      <c r="R7" s="165">
        <v>3</v>
      </c>
      <c r="S7" s="29">
        <f t="shared" si="0"/>
        <v>0</v>
      </c>
      <c r="T7" s="29"/>
      <c r="U7" s="33"/>
      <c r="V7" s="198"/>
    </row>
    <row r="8" spans="1:22" s="36" customFormat="1" ht="12.75" customHeight="1" thickBot="1">
      <c r="A8" s="10"/>
      <c r="B8" s="212"/>
      <c r="C8" s="212"/>
      <c r="D8" s="213"/>
      <c r="E8" s="213"/>
      <c r="F8" s="213"/>
      <c r="G8" s="213"/>
      <c r="H8" s="213"/>
      <c r="I8" s="213"/>
      <c r="J8" s="213"/>
      <c r="K8" s="34"/>
      <c r="M8" s="211"/>
      <c r="N8" s="177">
        <v>3</v>
      </c>
      <c r="O8" s="149" t="s">
        <v>53</v>
      </c>
      <c r="P8" s="32"/>
      <c r="Q8" s="111"/>
      <c r="R8" s="165">
        <v>3</v>
      </c>
      <c r="S8" s="29">
        <f t="shared" si="0"/>
        <v>0</v>
      </c>
      <c r="T8" s="29"/>
      <c r="U8" s="33"/>
      <c r="V8" s="208"/>
    </row>
    <row r="9" spans="1:22" s="36" customFormat="1" ht="12.75" customHeight="1" thickBot="1">
      <c r="A9" s="10"/>
      <c r="B9" s="212" t="s">
        <v>5</v>
      </c>
      <c r="C9" s="212"/>
      <c r="D9" s="213"/>
      <c r="E9" s="213"/>
      <c r="F9" s="213"/>
      <c r="G9" s="213"/>
      <c r="H9" s="213"/>
      <c r="I9" s="213"/>
      <c r="J9" s="213"/>
      <c r="K9" s="34"/>
      <c r="M9" s="205">
        <v>2</v>
      </c>
      <c r="N9" s="176" t="s">
        <v>42</v>
      </c>
      <c r="O9" s="148" t="s">
        <v>53</v>
      </c>
      <c r="P9" s="123"/>
      <c r="Q9" s="146"/>
      <c r="R9" s="164">
        <v>2</v>
      </c>
      <c r="S9" s="37">
        <f t="shared" si="0"/>
        <v>0</v>
      </c>
      <c r="T9" s="125">
        <f>SUM(S9:S13)</f>
        <v>0</v>
      </c>
      <c r="U9" s="126">
        <f>SUM(R9:R13)</f>
        <v>12</v>
      </c>
      <c r="V9" s="208"/>
    </row>
    <row r="10" spans="1:22" s="40" customFormat="1" ht="12.75" customHeight="1" thickBot="1">
      <c r="A10" s="38"/>
      <c r="B10" s="212"/>
      <c r="C10" s="212"/>
      <c r="D10" s="213"/>
      <c r="E10" s="213"/>
      <c r="F10" s="213"/>
      <c r="G10" s="213"/>
      <c r="H10" s="213"/>
      <c r="I10" s="213"/>
      <c r="J10" s="213"/>
      <c r="K10" s="34"/>
      <c r="M10" s="206"/>
      <c r="N10" s="177" t="s">
        <v>44</v>
      </c>
      <c r="O10" s="149" t="s">
        <v>55</v>
      </c>
      <c r="P10" s="32"/>
      <c r="Q10" s="111"/>
      <c r="R10" s="165">
        <v>2</v>
      </c>
      <c r="S10" s="29">
        <f>IF(Q10=O10,R10,0)</f>
        <v>0</v>
      </c>
      <c r="T10" s="135"/>
      <c r="U10" s="152"/>
      <c r="V10" s="191"/>
    </row>
    <row r="11" spans="1:22" s="40" customFormat="1" ht="12.75" customHeight="1">
      <c r="A11" s="38"/>
      <c r="B11" s="36"/>
      <c r="C11" s="36"/>
      <c r="D11" s="39"/>
      <c r="E11" s="39"/>
      <c r="F11" s="36"/>
      <c r="G11" s="36"/>
      <c r="H11" s="39"/>
      <c r="I11" s="36"/>
      <c r="J11" s="36"/>
      <c r="K11" s="34"/>
      <c r="M11" s="206"/>
      <c r="N11" s="178" t="s">
        <v>27</v>
      </c>
      <c r="O11" s="149" t="s">
        <v>56</v>
      </c>
      <c r="P11" s="32"/>
      <c r="Q11" s="111"/>
      <c r="R11" s="165">
        <v>2</v>
      </c>
      <c r="S11" s="29">
        <f t="shared" si="0"/>
        <v>0</v>
      </c>
      <c r="T11" s="41"/>
      <c r="U11" s="42"/>
      <c r="V11" s="191"/>
    </row>
    <row r="12" spans="1:22" s="48" customFormat="1" ht="12.75" customHeight="1" thickBot="1">
      <c r="A12" s="43"/>
      <c r="B12" s="44"/>
      <c r="C12" s="45"/>
      <c r="D12" s="45"/>
      <c r="E12" s="45"/>
      <c r="F12" s="46"/>
      <c r="G12" s="46"/>
      <c r="H12" s="45"/>
      <c r="I12" s="46"/>
      <c r="J12" s="46"/>
      <c r="K12" s="47"/>
      <c r="M12" s="206"/>
      <c r="N12" s="178" t="s">
        <v>45</v>
      </c>
      <c r="O12" s="149" t="s">
        <v>55</v>
      </c>
      <c r="P12" s="32"/>
      <c r="Q12" s="111"/>
      <c r="R12" s="165">
        <v>3</v>
      </c>
      <c r="S12" s="29">
        <f t="shared" si="0"/>
        <v>0</v>
      </c>
      <c r="T12" s="41"/>
      <c r="U12" s="42"/>
      <c r="V12" s="208"/>
    </row>
    <row r="13" spans="1:22" s="50" customFormat="1" ht="12.75" customHeight="1" thickBot="1">
      <c r="A13" s="36"/>
      <c r="B13" s="49"/>
      <c r="C13" s="36"/>
      <c r="D13" s="39"/>
      <c r="E13" s="39"/>
      <c r="F13" s="36"/>
      <c r="G13" s="36"/>
      <c r="H13" s="39"/>
      <c r="I13" s="36"/>
      <c r="J13" s="36"/>
      <c r="K13" s="36"/>
      <c r="M13" s="207"/>
      <c r="N13" s="179" t="s">
        <v>40</v>
      </c>
      <c r="O13" s="153" t="s">
        <v>56</v>
      </c>
      <c r="P13" s="154"/>
      <c r="Q13" s="156"/>
      <c r="R13" s="166">
        <v>3</v>
      </c>
      <c r="S13" s="155">
        <f t="shared" si="0"/>
        <v>0</v>
      </c>
      <c r="T13" s="157"/>
      <c r="U13" s="158"/>
      <c r="V13" s="208"/>
    </row>
    <row r="14" spans="1:22" s="50" customFormat="1" ht="12.75" customHeight="1">
      <c r="A14" s="36"/>
      <c r="B14" s="49"/>
      <c r="C14" s="36"/>
      <c r="D14" s="39"/>
      <c r="E14" s="39"/>
      <c r="F14" s="36"/>
      <c r="G14" s="36"/>
      <c r="H14" s="39"/>
      <c r="I14" s="36"/>
      <c r="J14" s="36"/>
      <c r="K14" s="36"/>
      <c r="M14" s="209">
        <v>3</v>
      </c>
      <c r="N14" s="176">
        <v>1</v>
      </c>
      <c r="O14" s="148" t="s">
        <v>57</v>
      </c>
      <c r="P14" s="123"/>
      <c r="Q14" s="115"/>
      <c r="R14" s="164">
        <v>3.5</v>
      </c>
      <c r="S14" s="37">
        <f t="shared" si="0"/>
        <v>0</v>
      </c>
      <c r="T14" s="125">
        <f>SUM(S14:S17)</f>
        <v>0</v>
      </c>
      <c r="U14" s="126">
        <f>SUM(R14:R17)</f>
        <v>12</v>
      </c>
      <c r="V14" s="199"/>
    </row>
    <row r="15" spans="1:22" s="50" customFormat="1" ht="12.75" customHeight="1">
      <c r="A15" s="36"/>
      <c r="C15" s="89" t="s">
        <v>16</v>
      </c>
      <c r="D15" s="39"/>
      <c r="E15" s="39"/>
      <c r="F15" s="36"/>
      <c r="G15" s="36"/>
      <c r="H15" s="39"/>
      <c r="I15" s="36"/>
      <c r="J15" s="36"/>
      <c r="K15" s="36"/>
      <c r="M15" s="210"/>
      <c r="N15" s="177" t="s">
        <v>46</v>
      </c>
      <c r="O15" s="149" t="s">
        <v>53</v>
      </c>
      <c r="P15" s="32"/>
      <c r="Q15" s="113"/>
      <c r="R15" s="165">
        <v>3.5</v>
      </c>
      <c r="S15" s="29">
        <f t="shared" si="0"/>
        <v>0</v>
      </c>
      <c r="T15" s="136"/>
      <c r="U15" s="137"/>
      <c r="V15" s="199"/>
    </row>
    <row r="16" spans="1:22" s="50" customFormat="1" ht="12.75" customHeight="1">
      <c r="A16" s="40"/>
      <c r="B16" s="54"/>
      <c r="C16" s="90" t="s">
        <v>17</v>
      </c>
      <c r="D16" s="39"/>
      <c r="E16" s="39"/>
      <c r="F16" s="36"/>
      <c r="G16" s="36"/>
      <c r="H16" s="39"/>
      <c r="I16" s="36"/>
      <c r="J16" s="36"/>
      <c r="K16" s="40"/>
      <c r="M16" s="210"/>
      <c r="N16" s="180" t="s">
        <v>47</v>
      </c>
      <c r="O16" s="149" t="s">
        <v>54</v>
      </c>
      <c r="P16" s="32"/>
      <c r="Q16" s="113"/>
      <c r="R16" s="165">
        <v>2</v>
      </c>
      <c r="S16" s="29">
        <f t="shared" si="0"/>
        <v>0</v>
      </c>
      <c r="T16" s="127"/>
      <c r="U16" s="128"/>
      <c r="V16" s="199"/>
    </row>
    <row r="17" spans="1:23" s="50" customFormat="1" ht="12.75" customHeight="1" thickBot="1">
      <c r="A17" s="48"/>
      <c r="B17" s="26" t="s">
        <v>6</v>
      </c>
      <c r="C17" s="55"/>
      <c r="D17" s="56"/>
      <c r="E17" s="57"/>
      <c r="F17" s="40"/>
      <c r="G17" s="40"/>
      <c r="H17" s="55"/>
      <c r="I17" s="40"/>
      <c r="J17" s="40"/>
      <c r="K17" s="48"/>
      <c r="M17" s="211"/>
      <c r="N17" s="181" t="s">
        <v>48</v>
      </c>
      <c r="O17" s="150" t="s">
        <v>53</v>
      </c>
      <c r="P17" s="51"/>
      <c r="Q17" s="114"/>
      <c r="R17" s="168">
        <v>3</v>
      </c>
      <c r="S17" s="35">
        <f t="shared" si="0"/>
        <v>0</v>
      </c>
      <c r="T17" s="52"/>
      <c r="U17" s="53"/>
      <c r="V17" s="199"/>
    </row>
    <row r="18" spans="1:23" s="50" customFormat="1" ht="12.75" customHeight="1">
      <c r="B18" s="58" t="s">
        <v>1</v>
      </c>
      <c r="C18" s="58" t="s">
        <v>2</v>
      </c>
      <c r="D18" s="59" t="s">
        <v>10</v>
      </c>
      <c r="E18" s="58" t="s">
        <v>3</v>
      </c>
      <c r="F18" s="60"/>
      <c r="G18" s="58" t="s">
        <v>1</v>
      </c>
      <c r="H18" s="58" t="s">
        <v>2</v>
      </c>
      <c r="I18" s="61" t="s">
        <v>10</v>
      </c>
      <c r="J18" s="58" t="s">
        <v>3</v>
      </c>
      <c r="M18" s="205">
        <v>4</v>
      </c>
      <c r="N18" s="182" t="s">
        <v>32</v>
      </c>
      <c r="O18" s="151" t="s">
        <v>54</v>
      </c>
      <c r="P18" s="27"/>
      <c r="Q18" s="112"/>
      <c r="R18" s="167">
        <v>3</v>
      </c>
      <c r="S18" s="138">
        <f t="shared" si="0"/>
        <v>0</v>
      </c>
      <c r="T18" s="125">
        <f>SUM(S18:S22)</f>
        <v>0</v>
      </c>
      <c r="U18" s="126">
        <f>SUM(R18:R22)</f>
        <v>12</v>
      </c>
      <c r="V18" s="199"/>
    </row>
    <row r="19" spans="1:23" s="50" customFormat="1" ht="12.75" customHeight="1">
      <c r="B19" s="62">
        <v>1</v>
      </c>
      <c r="C19" s="174" t="s">
        <v>61</v>
      </c>
      <c r="D19" s="120"/>
      <c r="E19" s="63">
        <f t="shared" ref="E19:E58" si="1">IF(D19=C19,1.25,0)</f>
        <v>0</v>
      </c>
      <c r="F19" s="60"/>
      <c r="G19" s="64">
        <v>41</v>
      </c>
      <c r="H19" s="174" t="s">
        <v>61</v>
      </c>
      <c r="I19" s="121"/>
      <c r="J19" s="63">
        <f t="shared" ref="J19:J58" si="2">IF(I19=H19,1.25,0)</f>
        <v>0</v>
      </c>
      <c r="M19" s="206"/>
      <c r="N19" s="177" t="s">
        <v>23</v>
      </c>
      <c r="O19" s="149" t="s">
        <v>54</v>
      </c>
      <c r="P19" s="32"/>
      <c r="Q19" s="113"/>
      <c r="R19" s="165">
        <v>3</v>
      </c>
      <c r="S19" s="101">
        <f t="shared" si="0"/>
        <v>0</v>
      </c>
      <c r="T19" s="136"/>
      <c r="U19" s="137"/>
      <c r="V19" s="199"/>
    </row>
    <row r="20" spans="1:23" s="50" customFormat="1" ht="12.75" customHeight="1">
      <c r="B20" s="65">
        <v>2</v>
      </c>
      <c r="C20" s="175" t="s">
        <v>63</v>
      </c>
      <c r="D20" s="121"/>
      <c r="E20" s="63">
        <f t="shared" si="1"/>
        <v>0</v>
      </c>
      <c r="F20" s="60"/>
      <c r="G20" s="64">
        <v>42</v>
      </c>
      <c r="H20" s="175" t="s">
        <v>63</v>
      </c>
      <c r="I20" s="121"/>
      <c r="J20" s="63">
        <f t="shared" si="2"/>
        <v>0</v>
      </c>
      <c r="M20" s="206"/>
      <c r="N20" s="177" t="s">
        <v>49</v>
      </c>
      <c r="O20" s="149" t="s">
        <v>57</v>
      </c>
      <c r="P20" s="92"/>
      <c r="Q20" s="113"/>
      <c r="R20" s="165">
        <v>3</v>
      </c>
      <c r="S20" s="29">
        <f t="shared" si="0"/>
        <v>0</v>
      </c>
      <c r="T20" s="127"/>
      <c r="U20" s="128"/>
      <c r="V20" s="199"/>
    </row>
    <row r="21" spans="1:23" s="50" customFormat="1" ht="12.75" customHeight="1">
      <c r="B21" s="65">
        <v>3</v>
      </c>
      <c r="C21" s="175" t="s">
        <v>62</v>
      </c>
      <c r="D21" s="121"/>
      <c r="E21" s="63">
        <f t="shared" si="1"/>
        <v>0</v>
      </c>
      <c r="F21" s="60"/>
      <c r="G21" s="64">
        <v>43</v>
      </c>
      <c r="H21" s="175" t="s">
        <v>63</v>
      </c>
      <c r="I21" s="121"/>
      <c r="J21" s="63">
        <f t="shared" si="2"/>
        <v>0</v>
      </c>
      <c r="M21" s="206"/>
      <c r="N21" s="195" t="s">
        <v>51</v>
      </c>
      <c r="O21" s="149" t="s">
        <v>61</v>
      </c>
      <c r="P21" s="92"/>
      <c r="Q21" s="113"/>
      <c r="R21" s="165">
        <v>1.5</v>
      </c>
      <c r="S21" s="29">
        <f t="shared" si="0"/>
        <v>0</v>
      </c>
      <c r="T21" s="127"/>
      <c r="U21" s="128"/>
      <c r="V21" s="199"/>
      <c r="W21" s="190"/>
    </row>
    <row r="22" spans="1:23" s="50" customFormat="1" ht="12.75" customHeight="1" thickBot="1">
      <c r="B22" s="65">
        <v>4</v>
      </c>
      <c r="C22" s="175" t="s">
        <v>61</v>
      </c>
      <c r="D22" s="121"/>
      <c r="E22" s="63">
        <f t="shared" si="1"/>
        <v>0</v>
      </c>
      <c r="F22" s="60"/>
      <c r="G22" s="64">
        <v>44</v>
      </c>
      <c r="H22" s="175" t="s">
        <v>62</v>
      </c>
      <c r="I22" s="121"/>
      <c r="J22" s="63">
        <f t="shared" si="2"/>
        <v>0</v>
      </c>
      <c r="M22" s="207"/>
      <c r="N22" s="196" t="s">
        <v>52</v>
      </c>
      <c r="O22" s="151" t="s">
        <v>62</v>
      </c>
      <c r="P22" s="27"/>
      <c r="Q22" s="112"/>
      <c r="R22" s="167">
        <v>1.5</v>
      </c>
      <c r="S22" s="28">
        <f t="shared" si="0"/>
        <v>0</v>
      </c>
      <c r="T22" s="131"/>
      <c r="U22" s="133"/>
      <c r="V22" s="199"/>
    </row>
    <row r="23" spans="1:23" s="50" customFormat="1" ht="12.75" customHeight="1">
      <c r="B23" s="65">
        <v>5</v>
      </c>
      <c r="C23" s="175" t="s">
        <v>62</v>
      </c>
      <c r="D23" s="121"/>
      <c r="E23" s="63">
        <f t="shared" si="1"/>
        <v>0</v>
      </c>
      <c r="F23" s="60"/>
      <c r="G23" s="64">
        <v>45</v>
      </c>
      <c r="H23" s="175" t="s">
        <v>64</v>
      </c>
      <c r="I23" s="121"/>
      <c r="J23" s="63">
        <f t="shared" si="2"/>
        <v>0</v>
      </c>
      <c r="M23" s="202">
        <v>5</v>
      </c>
      <c r="N23" s="176" t="s">
        <v>22</v>
      </c>
      <c r="O23" s="148" t="s">
        <v>58</v>
      </c>
      <c r="P23" s="123"/>
      <c r="Q23" s="115"/>
      <c r="R23" s="164">
        <v>2.5</v>
      </c>
      <c r="S23" s="37">
        <f t="shared" ref="S23:S77" si="3">IF(Q23=O23,R23,0)</f>
        <v>0</v>
      </c>
      <c r="T23" s="125">
        <f>SUM(S23:S27)</f>
        <v>0</v>
      </c>
      <c r="U23" s="126">
        <f>SUM(R23:R27)</f>
        <v>12</v>
      </c>
      <c r="V23" s="199"/>
    </row>
    <row r="24" spans="1:23" s="50" customFormat="1" ht="12.75" customHeight="1">
      <c r="B24" s="65">
        <v>6</v>
      </c>
      <c r="C24" s="175" t="s">
        <v>62</v>
      </c>
      <c r="D24" s="121"/>
      <c r="E24" s="63">
        <f t="shared" si="1"/>
        <v>0</v>
      </c>
      <c r="F24" s="60"/>
      <c r="G24" s="64">
        <v>46</v>
      </c>
      <c r="H24" s="175" t="s">
        <v>62</v>
      </c>
      <c r="I24" s="121"/>
      <c r="J24" s="63">
        <f t="shared" si="2"/>
        <v>0</v>
      </c>
      <c r="M24" s="203"/>
      <c r="N24" s="177" t="s">
        <v>23</v>
      </c>
      <c r="O24" s="149" t="s">
        <v>57</v>
      </c>
      <c r="P24" s="32"/>
      <c r="Q24" s="113"/>
      <c r="R24" s="165">
        <v>2.5</v>
      </c>
      <c r="S24" s="29">
        <f t="shared" si="3"/>
        <v>0</v>
      </c>
      <c r="T24" s="52"/>
      <c r="U24" s="53"/>
      <c r="V24" s="199"/>
    </row>
    <row r="25" spans="1:23" s="50" customFormat="1" ht="12.75" customHeight="1">
      <c r="B25" s="65">
        <v>7</v>
      </c>
      <c r="C25" s="175" t="s">
        <v>62</v>
      </c>
      <c r="D25" s="121"/>
      <c r="E25" s="63">
        <f t="shared" si="1"/>
        <v>0</v>
      </c>
      <c r="F25" s="60"/>
      <c r="G25" s="64">
        <v>47</v>
      </c>
      <c r="H25" s="175" t="s">
        <v>64</v>
      </c>
      <c r="I25" s="121"/>
      <c r="J25" s="63">
        <f t="shared" si="2"/>
        <v>0</v>
      </c>
      <c r="M25" s="203"/>
      <c r="N25" s="177" t="s">
        <v>27</v>
      </c>
      <c r="O25" s="149" t="s">
        <v>57</v>
      </c>
      <c r="P25" s="32"/>
      <c r="Q25" s="113"/>
      <c r="R25" s="165">
        <v>2.5</v>
      </c>
      <c r="S25" s="29">
        <f t="shared" si="3"/>
        <v>0</v>
      </c>
      <c r="T25" s="52"/>
      <c r="U25" s="53"/>
      <c r="V25" s="199"/>
    </row>
    <row r="26" spans="1:23" s="50" customFormat="1" ht="12.75" customHeight="1">
      <c r="B26" s="65">
        <v>8</v>
      </c>
      <c r="C26" s="175" t="s">
        <v>63</v>
      </c>
      <c r="D26" s="121"/>
      <c r="E26" s="63">
        <f t="shared" si="1"/>
        <v>0</v>
      </c>
      <c r="F26" s="60"/>
      <c r="G26" s="64">
        <v>48</v>
      </c>
      <c r="H26" s="175" t="s">
        <v>64</v>
      </c>
      <c r="I26" s="121"/>
      <c r="J26" s="63">
        <f t="shared" si="2"/>
        <v>0</v>
      </c>
      <c r="M26" s="203"/>
      <c r="N26" s="177" t="s">
        <v>30</v>
      </c>
      <c r="O26" s="151" t="s">
        <v>56</v>
      </c>
      <c r="P26" s="27"/>
      <c r="Q26" s="112"/>
      <c r="R26" s="167">
        <v>2</v>
      </c>
      <c r="S26" s="28">
        <f t="shared" si="3"/>
        <v>0</v>
      </c>
      <c r="T26" s="131"/>
      <c r="U26" s="132"/>
      <c r="V26" s="199"/>
    </row>
    <row r="27" spans="1:23" s="50" customFormat="1" ht="12.75" customHeight="1" thickBot="1">
      <c r="B27" s="65">
        <v>9</v>
      </c>
      <c r="C27" s="175" t="s">
        <v>63</v>
      </c>
      <c r="D27" s="121"/>
      <c r="E27" s="63">
        <f t="shared" si="1"/>
        <v>0</v>
      </c>
      <c r="F27" s="60"/>
      <c r="G27" s="64">
        <v>49</v>
      </c>
      <c r="H27" s="175" t="s">
        <v>63</v>
      </c>
      <c r="I27" s="121"/>
      <c r="J27" s="63">
        <f t="shared" si="2"/>
        <v>0</v>
      </c>
      <c r="M27" s="204"/>
      <c r="N27" s="183" t="s">
        <v>24</v>
      </c>
      <c r="O27" s="150" t="s">
        <v>53</v>
      </c>
      <c r="P27" s="51"/>
      <c r="Q27" s="114"/>
      <c r="R27" s="168">
        <v>2.5</v>
      </c>
      <c r="S27" s="35">
        <f t="shared" si="3"/>
        <v>0</v>
      </c>
      <c r="T27" s="66"/>
      <c r="U27" s="108"/>
      <c r="V27" s="199"/>
    </row>
    <row r="28" spans="1:23" s="50" customFormat="1" ht="12.75" customHeight="1">
      <c r="B28" s="65">
        <v>10</v>
      </c>
      <c r="C28" s="175" t="s">
        <v>64</v>
      </c>
      <c r="D28" s="121"/>
      <c r="E28" s="63">
        <f t="shared" si="1"/>
        <v>0</v>
      </c>
      <c r="F28" s="60"/>
      <c r="G28" s="64">
        <v>50</v>
      </c>
      <c r="H28" s="175" t="s">
        <v>63</v>
      </c>
      <c r="I28" s="121"/>
      <c r="J28" s="63">
        <f t="shared" si="2"/>
        <v>0</v>
      </c>
      <c r="M28" s="192">
        <v>6</v>
      </c>
      <c r="N28" s="176" t="s">
        <v>22</v>
      </c>
      <c r="O28" s="148" t="s">
        <v>57</v>
      </c>
      <c r="P28" s="123"/>
      <c r="Q28" s="115"/>
      <c r="R28" s="164">
        <v>1.5</v>
      </c>
      <c r="S28" s="37">
        <f t="shared" si="3"/>
        <v>0</v>
      </c>
      <c r="T28" s="125">
        <f>SUM(S28:S33)</f>
        <v>0</v>
      </c>
      <c r="U28" s="147">
        <f>SUM(R28:R33)</f>
        <v>12</v>
      </c>
      <c r="V28" s="199"/>
    </row>
    <row r="29" spans="1:23" s="50" customFormat="1" ht="12.75" customHeight="1">
      <c r="B29" s="65">
        <v>11</v>
      </c>
      <c r="C29" s="175" t="s">
        <v>62</v>
      </c>
      <c r="D29" s="121"/>
      <c r="E29" s="63">
        <f t="shared" si="1"/>
        <v>0</v>
      </c>
      <c r="F29" s="60"/>
      <c r="G29" s="64">
        <v>51</v>
      </c>
      <c r="H29" s="175" t="s">
        <v>63</v>
      </c>
      <c r="I29" s="121"/>
      <c r="J29" s="63">
        <f t="shared" si="2"/>
        <v>0</v>
      </c>
      <c r="M29" s="193"/>
      <c r="N29" s="177">
        <v>2</v>
      </c>
      <c r="O29" s="149" t="s">
        <v>59</v>
      </c>
      <c r="P29" s="32"/>
      <c r="Q29" s="113"/>
      <c r="R29" s="165">
        <v>2.5</v>
      </c>
      <c r="S29" s="29">
        <f t="shared" si="3"/>
        <v>0</v>
      </c>
      <c r="T29" s="52"/>
      <c r="U29" s="53"/>
      <c r="V29" s="199"/>
    </row>
    <row r="30" spans="1:23" s="50" customFormat="1" ht="12.75" customHeight="1">
      <c r="B30" s="65">
        <v>12</v>
      </c>
      <c r="C30" s="175" t="s">
        <v>63</v>
      </c>
      <c r="D30" s="121"/>
      <c r="E30" s="63">
        <f t="shared" si="1"/>
        <v>0</v>
      </c>
      <c r="F30" s="60"/>
      <c r="G30" s="64">
        <v>52</v>
      </c>
      <c r="H30" s="175" t="s">
        <v>62</v>
      </c>
      <c r="I30" s="121"/>
      <c r="J30" s="63">
        <f t="shared" si="2"/>
        <v>0</v>
      </c>
      <c r="M30" s="193"/>
      <c r="N30" s="177" t="s">
        <v>33</v>
      </c>
      <c r="O30" s="151" t="s">
        <v>56</v>
      </c>
      <c r="P30" s="27"/>
      <c r="Q30" s="112"/>
      <c r="R30" s="167">
        <v>2</v>
      </c>
      <c r="S30" s="28">
        <f t="shared" si="3"/>
        <v>0</v>
      </c>
      <c r="T30" s="131"/>
      <c r="U30" s="133"/>
      <c r="V30" s="199"/>
    </row>
    <row r="31" spans="1:23" s="50" customFormat="1" ht="12.75" customHeight="1">
      <c r="B31" s="65">
        <v>13</v>
      </c>
      <c r="C31" s="175" t="s">
        <v>61</v>
      </c>
      <c r="D31" s="121"/>
      <c r="E31" s="63">
        <f t="shared" si="1"/>
        <v>0</v>
      </c>
      <c r="F31" s="60"/>
      <c r="G31" s="64">
        <v>53</v>
      </c>
      <c r="H31" s="175" t="s">
        <v>64</v>
      </c>
      <c r="I31" s="121"/>
      <c r="J31" s="63">
        <f t="shared" si="2"/>
        <v>0</v>
      </c>
      <c r="M31" s="193"/>
      <c r="N31" s="180" t="s">
        <v>35</v>
      </c>
      <c r="O31" s="149" t="s">
        <v>60</v>
      </c>
      <c r="P31" s="32"/>
      <c r="Q31" s="113"/>
      <c r="R31" s="165">
        <v>2</v>
      </c>
      <c r="S31" s="29">
        <f t="shared" si="3"/>
        <v>0</v>
      </c>
      <c r="T31" s="52"/>
      <c r="U31" s="53"/>
      <c r="V31" s="199"/>
    </row>
    <row r="32" spans="1:23" s="50" customFormat="1" ht="12.75" customHeight="1">
      <c r="B32" s="65">
        <v>14</v>
      </c>
      <c r="C32" s="175" t="s">
        <v>64</v>
      </c>
      <c r="D32" s="121"/>
      <c r="E32" s="63">
        <f t="shared" si="1"/>
        <v>0</v>
      </c>
      <c r="F32" s="60"/>
      <c r="G32" s="64">
        <v>54</v>
      </c>
      <c r="H32" s="175" t="s">
        <v>61</v>
      </c>
      <c r="I32" s="121"/>
      <c r="J32" s="63">
        <f t="shared" si="2"/>
        <v>0</v>
      </c>
      <c r="M32" s="193"/>
      <c r="N32" s="180" t="s">
        <v>45</v>
      </c>
      <c r="O32" s="153" t="s">
        <v>55</v>
      </c>
      <c r="P32" s="154"/>
      <c r="Q32" s="170"/>
      <c r="R32" s="166">
        <v>2</v>
      </c>
      <c r="S32" s="155">
        <f t="shared" si="3"/>
        <v>0</v>
      </c>
      <c r="T32" s="171"/>
      <c r="U32" s="172"/>
      <c r="V32" s="199"/>
    </row>
    <row r="33" spans="2:22" s="50" customFormat="1" ht="12.75" customHeight="1" thickBot="1">
      <c r="B33" s="65">
        <v>15</v>
      </c>
      <c r="C33" s="175" t="s">
        <v>61</v>
      </c>
      <c r="D33" s="121"/>
      <c r="E33" s="63">
        <f t="shared" si="1"/>
        <v>0</v>
      </c>
      <c r="F33" s="60"/>
      <c r="G33" s="64">
        <v>55</v>
      </c>
      <c r="H33" s="175" t="s">
        <v>61</v>
      </c>
      <c r="I33" s="121"/>
      <c r="J33" s="63">
        <f t="shared" si="2"/>
        <v>0</v>
      </c>
      <c r="M33" s="194"/>
      <c r="N33" s="180" t="s">
        <v>40</v>
      </c>
      <c r="O33" s="150" t="s">
        <v>54</v>
      </c>
      <c r="P33" s="51"/>
      <c r="Q33" s="114"/>
      <c r="R33" s="168">
        <v>2</v>
      </c>
      <c r="S33" s="35">
        <f t="shared" si="3"/>
        <v>0</v>
      </c>
      <c r="T33" s="139"/>
      <c r="U33" s="140"/>
      <c r="V33" s="199"/>
    </row>
    <row r="34" spans="2:22" s="50" customFormat="1" ht="12.75" customHeight="1">
      <c r="B34" s="65">
        <v>16</v>
      </c>
      <c r="C34" s="175" t="s">
        <v>62</v>
      </c>
      <c r="D34" s="121"/>
      <c r="E34" s="63">
        <f t="shared" si="1"/>
        <v>0</v>
      </c>
      <c r="F34" s="60"/>
      <c r="G34" s="64">
        <v>56</v>
      </c>
      <c r="H34" s="175" t="s">
        <v>64</v>
      </c>
      <c r="I34" s="121"/>
      <c r="J34" s="63">
        <f t="shared" si="2"/>
        <v>0</v>
      </c>
      <c r="M34" s="192">
        <v>7</v>
      </c>
      <c r="N34" s="176" t="s">
        <v>22</v>
      </c>
      <c r="O34" s="148" t="s">
        <v>53</v>
      </c>
      <c r="P34" s="123"/>
      <c r="Q34" s="115"/>
      <c r="R34" s="164">
        <v>1</v>
      </c>
      <c r="S34" s="37">
        <f t="shared" si="3"/>
        <v>0</v>
      </c>
      <c r="T34" s="125">
        <f>SUM(S34:S41)</f>
        <v>0</v>
      </c>
      <c r="U34" s="126">
        <f>SUM(R34:R41)</f>
        <v>12</v>
      </c>
      <c r="V34" s="199"/>
    </row>
    <row r="35" spans="2:22" s="50" customFormat="1" ht="12.75" customHeight="1">
      <c r="B35" s="65">
        <v>17</v>
      </c>
      <c r="C35" s="175" t="s">
        <v>63</v>
      </c>
      <c r="D35" s="121"/>
      <c r="E35" s="63">
        <f t="shared" si="1"/>
        <v>0</v>
      </c>
      <c r="F35" s="60"/>
      <c r="G35" s="64">
        <v>57</v>
      </c>
      <c r="H35" s="175" t="s">
        <v>63</v>
      </c>
      <c r="I35" s="121"/>
      <c r="J35" s="63">
        <f t="shared" si="2"/>
        <v>0</v>
      </c>
      <c r="M35" s="193"/>
      <c r="N35" s="177" t="s">
        <v>23</v>
      </c>
      <c r="O35" s="149" t="s">
        <v>54</v>
      </c>
      <c r="P35" s="32"/>
      <c r="Q35" s="113"/>
      <c r="R35" s="165">
        <v>1</v>
      </c>
      <c r="S35" s="29">
        <f t="shared" si="3"/>
        <v>0</v>
      </c>
      <c r="T35" s="52"/>
      <c r="U35" s="53"/>
      <c r="V35" s="199"/>
    </row>
    <row r="36" spans="2:22" s="50" customFormat="1" ht="12.75" customHeight="1">
      <c r="B36" s="65">
        <v>18</v>
      </c>
      <c r="C36" s="175" t="s">
        <v>61</v>
      </c>
      <c r="D36" s="121"/>
      <c r="E36" s="63">
        <f t="shared" si="1"/>
        <v>0</v>
      </c>
      <c r="F36" s="60"/>
      <c r="G36" s="64">
        <v>58</v>
      </c>
      <c r="H36" s="175" t="s">
        <v>64</v>
      </c>
      <c r="I36" s="121"/>
      <c r="J36" s="63">
        <f t="shared" si="2"/>
        <v>0</v>
      </c>
      <c r="M36" s="193"/>
      <c r="N36" s="177" t="s">
        <v>25</v>
      </c>
      <c r="O36" s="151" t="s">
        <v>53</v>
      </c>
      <c r="P36" s="27"/>
      <c r="Q36" s="112"/>
      <c r="R36" s="167">
        <v>1</v>
      </c>
      <c r="S36" s="28">
        <f t="shared" si="3"/>
        <v>0</v>
      </c>
      <c r="T36" s="131"/>
      <c r="U36" s="133"/>
      <c r="V36" s="199"/>
    </row>
    <row r="37" spans="2:22" s="50" customFormat="1" ht="12.75" customHeight="1">
      <c r="B37" s="65">
        <v>19</v>
      </c>
      <c r="C37" s="175" t="s">
        <v>64</v>
      </c>
      <c r="D37" s="121"/>
      <c r="E37" s="63">
        <f t="shared" si="1"/>
        <v>0</v>
      </c>
      <c r="F37" s="60"/>
      <c r="G37" s="64">
        <v>59</v>
      </c>
      <c r="H37" s="175" t="s">
        <v>61</v>
      </c>
      <c r="I37" s="121"/>
      <c r="J37" s="63">
        <f t="shared" si="2"/>
        <v>0</v>
      </c>
      <c r="M37" s="193"/>
      <c r="N37" s="179" t="s">
        <v>28</v>
      </c>
      <c r="O37" s="149" t="s">
        <v>54</v>
      </c>
      <c r="P37" s="32"/>
      <c r="Q37" s="113"/>
      <c r="R37" s="165">
        <v>1.5</v>
      </c>
      <c r="S37" s="29">
        <f t="shared" si="3"/>
        <v>0</v>
      </c>
      <c r="T37" s="52"/>
      <c r="U37" s="53"/>
      <c r="V37" s="199"/>
    </row>
    <row r="38" spans="2:22" s="50" customFormat="1" ht="12.75" customHeight="1">
      <c r="B38" s="65">
        <v>20</v>
      </c>
      <c r="C38" s="175" t="s">
        <v>61</v>
      </c>
      <c r="D38" s="121"/>
      <c r="E38" s="63">
        <f t="shared" si="1"/>
        <v>0</v>
      </c>
      <c r="F38" s="60"/>
      <c r="G38" s="64">
        <v>60</v>
      </c>
      <c r="H38" s="175" t="s">
        <v>64</v>
      </c>
      <c r="I38" s="121"/>
      <c r="J38" s="63">
        <f t="shared" si="2"/>
        <v>0</v>
      </c>
      <c r="M38" s="193"/>
      <c r="N38" s="177" t="s">
        <v>50</v>
      </c>
      <c r="O38" s="151" t="s">
        <v>54</v>
      </c>
      <c r="P38" s="27"/>
      <c r="Q38" s="112"/>
      <c r="R38" s="167">
        <v>1.5</v>
      </c>
      <c r="S38" s="28">
        <f t="shared" si="3"/>
        <v>0</v>
      </c>
      <c r="T38" s="131"/>
      <c r="U38" s="133"/>
      <c r="V38" s="199"/>
    </row>
    <row r="39" spans="2:22" s="50" customFormat="1" ht="12.75" customHeight="1">
      <c r="B39" s="65">
        <v>21</v>
      </c>
      <c r="C39" s="175" t="s">
        <v>62</v>
      </c>
      <c r="D39" s="121"/>
      <c r="E39" s="63">
        <f t="shared" si="1"/>
        <v>0</v>
      </c>
      <c r="F39" s="60"/>
      <c r="G39" s="64">
        <v>61</v>
      </c>
      <c r="H39" s="175" t="s">
        <v>64</v>
      </c>
      <c r="I39" s="121"/>
      <c r="J39" s="63">
        <f t="shared" si="2"/>
        <v>0</v>
      </c>
      <c r="M39" s="193"/>
      <c r="N39" s="177">
        <v>2</v>
      </c>
      <c r="O39" s="149" t="s">
        <v>54</v>
      </c>
      <c r="P39" s="32"/>
      <c r="Q39" s="113"/>
      <c r="R39" s="165">
        <v>2</v>
      </c>
      <c r="S39" s="29">
        <f t="shared" si="3"/>
        <v>0</v>
      </c>
      <c r="T39" s="52"/>
      <c r="U39" s="53"/>
      <c r="V39" s="199"/>
    </row>
    <row r="40" spans="2:22" s="50" customFormat="1" ht="12.75" customHeight="1">
      <c r="B40" s="65">
        <v>22</v>
      </c>
      <c r="C40" s="175" t="s">
        <v>63</v>
      </c>
      <c r="D40" s="121"/>
      <c r="E40" s="63">
        <f t="shared" si="1"/>
        <v>0</v>
      </c>
      <c r="F40" s="60"/>
      <c r="G40" s="64">
        <v>62</v>
      </c>
      <c r="H40" s="175" t="s">
        <v>63</v>
      </c>
      <c r="I40" s="121"/>
      <c r="J40" s="63">
        <f t="shared" si="2"/>
        <v>0</v>
      </c>
      <c r="M40" s="193"/>
      <c r="N40" s="184" t="s">
        <v>37</v>
      </c>
      <c r="O40" s="153" t="s">
        <v>54</v>
      </c>
      <c r="P40" s="154"/>
      <c r="Q40" s="170"/>
      <c r="R40" s="166">
        <v>2</v>
      </c>
      <c r="S40" s="155">
        <f t="shared" si="3"/>
        <v>0</v>
      </c>
      <c r="T40" s="171"/>
      <c r="U40" s="172"/>
      <c r="V40" s="199"/>
    </row>
    <row r="41" spans="2:22" s="50" customFormat="1" ht="12.75" customHeight="1" thickBot="1">
      <c r="B41" s="65">
        <v>23</v>
      </c>
      <c r="C41" s="175" t="s">
        <v>61</v>
      </c>
      <c r="D41" s="121"/>
      <c r="E41" s="63">
        <f t="shared" si="1"/>
        <v>0</v>
      </c>
      <c r="F41" s="60"/>
      <c r="G41" s="64">
        <v>63</v>
      </c>
      <c r="H41" s="175" t="s">
        <v>62</v>
      </c>
      <c r="I41" s="121"/>
      <c r="J41" s="63">
        <f t="shared" si="2"/>
        <v>0</v>
      </c>
      <c r="M41" s="194"/>
      <c r="N41" s="185" t="s">
        <v>38</v>
      </c>
      <c r="O41" s="150" t="s">
        <v>56</v>
      </c>
      <c r="P41" s="51"/>
      <c r="Q41" s="114"/>
      <c r="R41" s="168">
        <v>2</v>
      </c>
      <c r="S41" s="35">
        <f t="shared" si="3"/>
        <v>0</v>
      </c>
      <c r="T41" s="139"/>
      <c r="U41" s="140"/>
      <c r="V41" s="199"/>
    </row>
    <row r="42" spans="2:22" s="50" customFormat="1" ht="12.75" customHeight="1">
      <c r="B42" s="65">
        <v>24</v>
      </c>
      <c r="C42" s="175" t="s">
        <v>63</v>
      </c>
      <c r="D42" s="121"/>
      <c r="E42" s="63">
        <f t="shared" si="1"/>
        <v>0</v>
      </c>
      <c r="F42" s="60"/>
      <c r="G42" s="64">
        <v>64</v>
      </c>
      <c r="H42" s="175" t="s">
        <v>61</v>
      </c>
      <c r="I42" s="121"/>
      <c r="J42" s="63">
        <f t="shared" si="2"/>
        <v>0</v>
      </c>
      <c r="M42" s="192">
        <v>8</v>
      </c>
      <c r="N42" s="182" t="s">
        <v>22</v>
      </c>
      <c r="O42" s="151" t="s">
        <v>54</v>
      </c>
      <c r="P42" s="27"/>
      <c r="Q42" s="112"/>
      <c r="R42" s="167">
        <v>3.5</v>
      </c>
      <c r="S42" s="28">
        <f t="shared" si="3"/>
        <v>0</v>
      </c>
      <c r="T42" s="131">
        <f>SUM(S42:S46)</f>
        <v>0</v>
      </c>
      <c r="U42" s="133">
        <f>SUM(R42:R46)</f>
        <v>20</v>
      </c>
      <c r="V42" s="199"/>
    </row>
    <row r="43" spans="2:22" s="50" customFormat="1" ht="12.75" customHeight="1">
      <c r="B43" s="65">
        <v>25</v>
      </c>
      <c r="C43" s="175" t="s">
        <v>63</v>
      </c>
      <c r="D43" s="121"/>
      <c r="E43" s="63">
        <f t="shared" si="1"/>
        <v>0</v>
      </c>
      <c r="F43" s="60"/>
      <c r="G43" s="64">
        <v>65</v>
      </c>
      <c r="H43" s="175" t="s">
        <v>63</v>
      </c>
      <c r="I43" s="121"/>
      <c r="J43" s="63">
        <f t="shared" si="2"/>
        <v>0</v>
      </c>
      <c r="M43" s="193"/>
      <c r="N43" s="177" t="s">
        <v>23</v>
      </c>
      <c r="O43" s="151" t="s">
        <v>53</v>
      </c>
      <c r="P43" s="27"/>
      <c r="Q43" s="112"/>
      <c r="R43" s="167">
        <v>3.5</v>
      </c>
      <c r="S43" s="28">
        <f t="shared" si="3"/>
        <v>0</v>
      </c>
      <c r="T43" s="131"/>
      <c r="U43" s="133"/>
      <c r="V43" s="199"/>
    </row>
    <row r="44" spans="2:22" s="50" customFormat="1" ht="12.75" customHeight="1">
      <c r="B44" s="65">
        <v>26</v>
      </c>
      <c r="C44" s="175" t="s">
        <v>64</v>
      </c>
      <c r="D44" s="121"/>
      <c r="E44" s="63">
        <f t="shared" si="1"/>
        <v>0</v>
      </c>
      <c r="F44" s="60"/>
      <c r="G44" s="64">
        <v>66</v>
      </c>
      <c r="H44" s="175" t="s">
        <v>64</v>
      </c>
      <c r="I44" s="121"/>
      <c r="J44" s="63">
        <f t="shared" si="2"/>
        <v>0</v>
      </c>
      <c r="M44" s="193"/>
      <c r="N44" s="179" t="s">
        <v>27</v>
      </c>
      <c r="O44" s="149" t="s">
        <v>53</v>
      </c>
      <c r="P44" s="32"/>
      <c r="Q44" s="113"/>
      <c r="R44" s="165">
        <v>4</v>
      </c>
      <c r="S44" s="29">
        <f t="shared" si="3"/>
        <v>0</v>
      </c>
      <c r="T44" s="52"/>
      <c r="U44" s="53"/>
      <c r="V44" s="199"/>
    </row>
    <row r="45" spans="2:22" s="50" customFormat="1" ht="12.75" customHeight="1">
      <c r="B45" s="65">
        <v>27</v>
      </c>
      <c r="C45" s="175" t="s">
        <v>64</v>
      </c>
      <c r="D45" s="121"/>
      <c r="E45" s="63">
        <f t="shared" si="1"/>
        <v>0</v>
      </c>
      <c r="F45" s="60"/>
      <c r="G45" s="64">
        <v>67</v>
      </c>
      <c r="H45" s="175" t="s">
        <v>64</v>
      </c>
      <c r="I45" s="121"/>
      <c r="J45" s="63">
        <f t="shared" si="2"/>
        <v>0</v>
      </c>
      <c r="M45" s="193"/>
      <c r="N45" s="184" t="s">
        <v>30</v>
      </c>
      <c r="O45" s="149" t="s">
        <v>54</v>
      </c>
      <c r="P45" s="32"/>
      <c r="Q45" s="113"/>
      <c r="R45" s="165">
        <v>4.5</v>
      </c>
      <c r="S45" s="29">
        <f t="shared" si="3"/>
        <v>0</v>
      </c>
      <c r="T45" s="52"/>
      <c r="U45" s="53"/>
      <c r="V45" s="199"/>
    </row>
    <row r="46" spans="2:22" s="50" customFormat="1" ht="12.75" customHeight="1" thickBot="1">
      <c r="B46" s="65">
        <v>28</v>
      </c>
      <c r="C46" s="175" t="s">
        <v>61</v>
      </c>
      <c r="D46" s="121"/>
      <c r="E46" s="63">
        <f t="shared" si="1"/>
        <v>0</v>
      </c>
      <c r="F46" s="60"/>
      <c r="G46" s="64">
        <v>68</v>
      </c>
      <c r="H46" s="175" t="s">
        <v>64</v>
      </c>
      <c r="I46" s="121"/>
      <c r="J46" s="63">
        <f t="shared" si="2"/>
        <v>0</v>
      </c>
      <c r="M46" s="194"/>
      <c r="N46" s="184" t="s">
        <v>24</v>
      </c>
      <c r="O46" s="149" t="s">
        <v>54</v>
      </c>
      <c r="P46" s="32"/>
      <c r="Q46" s="113"/>
      <c r="R46" s="165">
        <v>4.5</v>
      </c>
      <c r="S46" s="29">
        <f t="shared" si="3"/>
        <v>0</v>
      </c>
      <c r="T46" s="52"/>
      <c r="U46" s="53"/>
      <c r="V46" s="199"/>
    </row>
    <row r="47" spans="2:22" s="50" customFormat="1" ht="12.75" customHeight="1">
      <c r="B47" s="65">
        <v>29</v>
      </c>
      <c r="C47" s="175" t="s">
        <v>63</v>
      </c>
      <c r="D47" s="121"/>
      <c r="E47" s="63">
        <f t="shared" si="1"/>
        <v>0</v>
      </c>
      <c r="F47" s="60"/>
      <c r="G47" s="64">
        <v>69</v>
      </c>
      <c r="H47" s="175" t="s">
        <v>62</v>
      </c>
      <c r="I47" s="121"/>
      <c r="J47" s="63">
        <f t="shared" si="2"/>
        <v>0</v>
      </c>
      <c r="M47" s="192">
        <v>9</v>
      </c>
      <c r="N47" s="176" t="s">
        <v>22</v>
      </c>
      <c r="O47" s="148" t="s">
        <v>54</v>
      </c>
      <c r="P47" s="123"/>
      <c r="Q47" s="115"/>
      <c r="R47" s="164">
        <v>2.5</v>
      </c>
      <c r="S47" s="37">
        <f t="shared" si="3"/>
        <v>0</v>
      </c>
      <c r="T47" s="125">
        <f>SUM(S47:S52)</f>
        <v>0</v>
      </c>
      <c r="U47" s="126">
        <f>SUM(R47:R52)</f>
        <v>20</v>
      </c>
      <c r="V47" s="199"/>
    </row>
    <row r="48" spans="2:22" s="50" customFormat="1" ht="12.75" customHeight="1">
      <c r="B48" s="65">
        <v>30</v>
      </c>
      <c r="C48" s="175" t="s">
        <v>62</v>
      </c>
      <c r="D48" s="121"/>
      <c r="E48" s="63">
        <f t="shared" si="1"/>
        <v>0</v>
      </c>
      <c r="F48" s="60"/>
      <c r="G48" s="64">
        <v>70</v>
      </c>
      <c r="H48" s="175" t="s">
        <v>61</v>
      </c>
      <c r="I48" s="121"/>
      <c r="J48" s="63">
        <f t="shared" si="2"/>
        <v>0</v>
      </c>
      <c r="M48" s="193"/>
      <c r="N48" s="177" t="s">
        <v>23</v>
      </c>
      <c r="O48" s="149" t="s">
        <v>57</v>
      </c>
      <c r="P48" s="68"/>
      <c r="Q48" s="113"/>
      <c r="R48" s="165">
        <v>3.5</v>
      </c>
      <c r="S48" s="29">
        <f t="shared" si="3"/>
        <v>0</v>
      </c>
      <c r="T48" s="52"/>
      <c r="U48" s="53"/>
      <c r="V48" s="199"/>
    </row>
    <row r="49" spans="1:27" s="50" customFormat="1" ht="12.75" customHeight="1">
      <c r="B49" s="65">
        <v>31</v>
      </c>
      <c r="C49" s="175" t="s">
        <v>63</v>
      </c>
      <c r="D49" s="121"/>
      <c r="E49" s="63">
        <f t="shared" si="1"/>
        <v>0</v>
      </c>
      <c r="F49" s="60"/>
      <c r="G49" s="64">
        <v>71</v>
      </c>
      <c r="H49" s="175" t="s">
        <v>61</v>
      </c>
      <c r="I49" s="121"/>
      <c r="J49" s="63">
        <f t="shared" si="2"/>
        <v>0</v>
      </c>
      <c r="M49" s="193"/>
      <c r="N49" s="177" t="s">
        <v>25</v>
      </c>
      <c r="O49" s="149" t="s">
        <v>54</v>
      </c>
      <c r="P49" s="68"/>
      <c r="Q49" s="113"/>
      <c r="R49" s="165">
        <v>3.5</v>
      </c>
      <c r="S49" s="29">
        <f t="shared" si="3"/>
        <v>0</v>
      </c>
      <c r="T49" s="52"/>
      <c r="U49" s="53"/>
      <c r="V49" s="199"/>
    </row>
    <row r="50" spans="1:27" s="50" customFormat="1" ht="12.75" customHeight="1">
      <c r="B50" s="65">
        <v>32</v>
      </c>
      <c r="C50" s="175" t="s">
        <v>63</v>
      </c>
      <c r="D50" s="121"/>
      <c r="E50" s="63">
        <f t="shared" si="1"/>
        <v>0</v>
      </c>
      <c r="F50" s="60"/>
      <c r="G50" s="64">
        <v>72</v>
      </c>
      <c r="H50" s="175" t="s">
        <v>63</v>
      </c>
      <c r="I50" s="121"/>
      <c r="J50" s="63">
        <f t="shared" si="2"/>
        <v>0</v>
      </c>
      <c r="M50" s="193"/>
      <c r="N50" s="179" t="s">
        <v>30</v>
      </c>
      <c r="O50" s="149" t="s">
        <v>60</v>
      </c>
      <c r="P50" s="32"/>
      <c r="Q50" s="113"/>
      <c r="R50" s="165">
        <v>3.5</v>
      </c>
      <c r="S50" s="29">
        <f t="shared" si="3"/>
        <v>0</v>
      </c>
      <c r="T50" s="52"/>
      <c r="U50" s="53"/>
      <c r="V50" s="199"/>
    </row>
    <row r="51" spans="1:27" s="50" customFormat="1" ht="12.75" customHeight="1">
      <c r="B51" s="65">
        <v>33</v>
      </c>
      <c r="C51" s="175" t="s">
        <v>61</v>
      </c>
      <c r="D51" s="121"/>
      <c r="E51" s="63">
        <f t="shared" si="1"/>
        <v>0</v>
      </c>
      <c r="F51" s="60"/>
      <c r="G51" s="64">
        <v>73</v>
      </c>
      <c r="H51" s="175" t="s">
        <v>62</v>
      </c>
      <c r="I51" s="121"/>
      <c r="J51" s="63">
        <f t="shared" si="2"/>
        <v>0</v>
      </c>
      <c r="M51" s="193"/>
      <c r="N51" s="184" t="s">
        <v>24</v>
      </c>
      <c r="O51" s="149" t="s">
        <v>56</v>
      </c>
      <c r="P51" s="32"/>
      <c r="Q51" s="113"/>
      <c r="R51" s="165">
        <v>3.5</v>
      </c>
      <c r="S51" s="29">
        <f t="shared" si="3"/>
        <v>0</v>
      </c>
      <c r="T51" s="52"/>
      <c r="U51" s="53"/>
      <c r="V51" s="199"/>
    </row>
    <row r="52" spans="1:27" s="50" customFormat="1" ht="12.75" customHeight="1" thickBot="1">
      <c r="B52" s="65">
        <v>34</v>
      </c>
      <c r="C52" s="175" t="s">
        <v>61</v>
      </c>
      <c r="D52" s="121"/>
      <c r="E52" s="63">
        <f t="shared" si="1"/>
        <v>0</v>
      </c>
      <c r="F52" s="60"/>
      <c r="G52" s="64">
        <v>74</v>
      </c>
      <c r="H52" s="175" t="s">
        <v>64</v>
      </c>
      <c r="I52" s="121"/>
      <c r="J52" s="63">
        <f t="shared" si="2"/>
        <v>0</v>
      </c>
      <c r="M52" s="194"/>
      <c r="N52" s="186" t="s">
        <v>26</v>
      </c>
      <c r="O52" s="150" t="s">
        <v>54</v>
      </c>
      <c r="P52" s="51"/>
      <c r="Q52" s="114"/>
      <c r="R52" s="168">
        <v>3.5</v>
      </c>
      <c r="S52" s="35">
        <f t="shared" si="3"/>
        <v>0</v>
      </c>
      <c r="T52" s="66"/>
      <c r="U52" s="67"/>
      <c r="V52" s="199"/>
    </row>
    <row r="53" spans="1:27" s="50" customFormat="1" ht="12.75" customHeight="1">
      <c r="B53" s="65">
        <v>35</v>
      </c>
      <c r="C53" s="175" t="s">
        <v>61</v>
      </c>
      <c r="D53" s="121"/>
      <c r="E53" s="63">
        <f t="shared" si="1"/>
        <v>0</v>
      </c>
      <c r="F53" s="60"/>
      <c r="G53" s="64">
        <v>75</v>
      </c>
      <c r="H53" s="175" t="s">
        <v>62</v>
      </c>
      <c r="I53" s="121"/>
      <c r="J53" s="63">
        <f t="shared" si="2"/>
        <v>0</v>
      </c>
      <c r="M53" s="192">
        <v>10</v>
      </c>
      <c r="N53" s="182" t="s">
        <v>22</v>
      </c>
      <c r="O53" s="151" t="s">
        <v>54</v>
      </c>
      <c r="P53" s="27"/>
      <c r="Q53" s="112"/>
      <c r="R53" s="167">
        <v>3</v>
      </c>
      <c r="S53" s="28">
        <f t="shared" si="3"/>
        <v>0</v>
      </c>
      <c r="T53" s="131">
        <f>SUM(S53:S58)</f>
        <v>0</v>
      </c>
      <c r="U53" s="133">
        <f>SUM(R53:R58)</f>
        <v>20</v>
      </c>
      <c r="V53" s="191"/>
    </row>
    <row r="54" spans="1:27" s="50" customFormat="1" ht="12.75" customHeight="1">
      <c r="B54" s="65">
        <v>36</v>
      </c>
      <c r="C54" s="175" t="s">
        <v>63</v>
      </c>
      <c r="D54" s="121"/>
      <c r="E54" s="63">
        <f t="shared" si="1"/>
        <v>0</v>
      </c>
      <c r="F54" s="60"/>
      <c r="G54" s="64">
        <v>76</v>
      </c>
      <c r="H54" s="175" t="s">
        <v>61</v>
      </c>
      <c r="I54" s="121"/>
      <c r="J54" s="63">
        <f t="shared" si="2"/>
        <v>0</v>
      </c>
      <c r="M54" s="193"/>
      <c r="N54" s="177" t="s">
        <v>23</v>
      </c>
      <c r="O54" s="151" t="s">
        <v>55</v>
      </c>
      <c r="P54" s="110"/>
      <c r="Q54" s="112"/>
      <c r="R54" s="167">
        <v>3</v>
      </c>
      <c r="S54" s="28">
        <f t="shared" si="3"/>
        <v>0</v>
      </c>
      <c r="T54" s="131"/>
      <c r="U54" s="133"/>
      <c r="V54" s="191"/>
    </row>
    <row r="55" spans="1:27" s="36" customFormat="1" ht="12.75" customHeight="1">
      <c r="A55" s="50"/>
      <c r="B55" s="65">
        <v>37</v>
      </c>
      <c r="C55" s="175" t="s">
        <v>62</v>
      </c>
      <c r="D55" s="121"/>
      <c r="E55" s="63">
        <f t="shared" si="1"/>
        <v>0</v>
      </c>
      <c r="F55" s="60"/>
      <c r="G55" s="64">
        <v>77</v>
      </c>
      <c r="H55" s="175" t="s">
        <v>64</v>
      </c>
      <c r="I55" s="121"/>
      <c r="J55" s="63">
        <f t="shared" si="2"/>
        <v>0</v>
      </c>
      <c r="K55" s="50"/>
      <c r="M55" s="193"/>
      <c r="N55" s="177" t="s">
        <v>25</v>
      </c>
      <c r="O55" s="149" t="s">
        <v>56</v>
      </c>
      <c r="P55" s="68"/>
      <c r="Q55" s="113"/>
      <c r="R55" s="165">
        <v>3</v>
      </c>
      <c r="S55" s="29">
        <f t="shared" si="3"/>
        <v>0</v>
      </c>
      <c r="T55" s="52"/>
      <c r="U55" s="53"/>
      <c r="V55" s="191"/>
      <c r="W55" s="50"/>
      <c r="X55" s="50"/>
      <c r="Y55" s="50"/>
      <c r="Z55" s="50"/>
      <c r="AA55" s="50"/>
    </row>
    <row r="56" spans="1:27" s="36" customFormat="1" ht="12.75" customHeight="1">
      <c r="A56" s="50"/>
      <c r="B56" s="65">
        <v>38</v>
      </c>
      <c r="C56" s="175" t="s">
        <v>64</v>
      </c>
      <c r="D56" s="121"/>
      <c r="E56" s="63">
        <f t="shared" si="1"/>
        <v>0</v>
      </c>
      <c r="F56" s="60"/>
      <c r="G56" s="64">
        <v>78</v>
      </c>
      <c r="H56" s="175" t="s">
        <v>63</v>
      </c>
      <c r="I56" s="121"/>
      <c r="J56" s="63">
        <f t="shared" si="2"/>
        <v>0</v>
      </c>
      <c r="K56" s="50"/>
      <c r="M56" s="193"/>
      <c r="N56" s="180" t="s">
        <v>28</v>
      </c>
      <c r="O56" s="149" t="s">
        <v>53</v>
      </c>
      <c r="P56" s="68"/>
      <c r="Q56" s="113"/>
      <c r="R56" s="165">
        <v>4</v>
      </c>
      <c r="S56" s="29">
        <f t="shared" si="3"/>
        <v>0</v>
      </c>
      <c r="T56" s="52"/>
      <c r="U56" s="53"/>
      <c r="V56" s="191"/>
      <c r="W56" s="50"/>
    </row>
    <row r="57" spans="1:27" s="36" customFormat="1" ht="12.75" customHeight="1">
      <c r="A57" s="50"/>
      <c r="B57" s="65">
        <v>39</v>
      </c>
      <c r="C57" s="175" t="s">
        <v>61</v>
      </c>
      <c r="D57" s="121"/>
      <c r="E57" s="63">
        <f t="shared" si="1"/>
        <v>0</v>
      </c>
      <c r="F57" s="60"/>
      <c r="G57" s="64">
        <v>79</v>
      </c>
      <c r="H57" s="175" t="s">
        <v>63</v>
      </c>
      <c r="I57" s="121"/>
      <c r="J57" s="63">
        <f t="shared" si="2"/>
        <v>0</v>
      </c>
      <c r="K57" s="50"/>
      <c r="M57" s="193"/>
      <c r="N57" s="182" t="s">
        <v>24</v>
      </c>
      <c r="O57" s="149" t="s">
        <v>54</v>
      </c>
      <c r="P57" s="68"/>
      <c r="Q57" s="113"/>
      <c r="R57" s="165">
        <v>4</v>
      </c>
      <c r="S57" s="29">
        <f t="shared" si="3"/>
        <v>0</v>
      </c>
      <c r="T57" s="52"/>
      <c r="U57" s="53"/>
      <c r="V57" s="191"/>
      <c r="W57" s="50"/>
    </row>
    <row r="58" spans="1:27" s="36" customFormat="1" ht="12.75" customHeight="1" thickBot="1">
      <c r="A58" s="50"/>
      <c r="B58" s="69">
        <v>40</v>
      </c>
      <c r="C58" s="173" t="s">
        <v>64</v>
      </c>
      <c r="D58" s="122"/>
      <c r="E58" s="70">
        <f t="shared" si="1"/>
        <v>0</v>
      </c>
      <c r="F58" s="60"/>
      <c r="G58" s="71">
        <v>80</v>
      </c>
      <c r="H58" s="173" t="s">
        <v>62</v>
      </c>
      <c r="I58" s="119"/>
      <c r="J58" s="72">
        <f t="shared" si="2"/>
        <v>0</v>
      </c>
      <c r="K58" s="50"/>
      <c r="M58" s="194"/>
      <c r="N58" s="187" t="s">
        <v>36</v>
      </c>
      <c r="O58" s="150" t="s">
        <v>57</v>
      </c>
      <c r="P58" s="130"/>
      <c r="Q58" s="114"/>
      <c r="R58" s="168">
        <v>3</v>
      </c>
      <c r="S58" s="35">
        <f t="shared" si="3"/>
        <v>0</v>
      </c>
      <c r="T58" s="66"/>
      <c r="U58" s="67"/>
      <c r="V58" s="191"/>
      <c r="W58" s="50"/>
      <c r="Z58" s="50"/>
    </row>
    <row r="59" spans="1:27" s="36" customFormat="1" ht="12.75" customHeight="1" thickBot="1">
      <c r="A59" s="50"/>
      <c r="B59" s="73"/>
      <c r="C59" s="74"/>
      <c r="D59" s="73"/>
      <c r="E59" s="73"/>
      <c r="F59" s="50"/>
      <c r="H59" s="78" t="s">
        <v>8</v>
      </c>
      <c r="I59" s="75" t="s">
        <v>7</v>
      </c>
      <c r="J59" s="76">
        <f>SUM(E19:E58)+SUM(J19:J58)</f>
        <v>0</v>
      </c>
      <c r="K59" s="50"/>
      <c r="M59" s="192">
        <v>11</v>
      </c>
      <c r="N59" s="176" t="s">
        <v>22</v>
      </c>
      <c r="O59" s="148" t="s">
        <v>56</v>
      </c>
      <c r="P59" s="109"/>
      <c r="Q59" s="115"/>
      <c r="R59" s="164">
        <v>2.5</v>
      </c>
      <c r="S59" s="37">
        <f t="shared" si="3"/>
        <v>0</v>
      </c>
      <c r="T59" s="125">
        <f>SUM(S59:S65)</f>
        <v>0</v>
      </c>
      <c r="U59" s="126">
        <f>SUM(R59:R65)</f>
        <v>20</v>
      </c>
      <c r="V59" s="191"/>
    </row>
    <row r="60" spans="1:27" s="36" customFormat="1" ht="12.75" customHeight="1">
      <c r="B60" s="91" t="s">
        <v>15</v>
      </c>
      <c r="D60" s="77"/>
      <c r="E60" s="86"/>
      <c r="F60" s="60"/>
      <c r="G60" s="50"/>
      <c r="H60" s="17"/>
      <c r="I60" s="50"/>
      <c r="M60" s="193"/>
      <c r="N60" s="177" t="s">
        <v>23</v>
      </c>
      <c r="O60" s="149" t="s">
        <v>60</v>
      </c>
      <c r="P60" s="68"/>
      <c r="Q60" s="113"/>
      <c r="R60" s="165">
        <v>3</v>
      </c>
      <c r="S60" s="29">
        <f t="shared" si="3"/>
        <v>0</v>
      </c>
      <c r="T60" s="52"/>
      <c r="U60" s="53"/>
      <c r="V60" s="191"/>
    </row>
    <row r="61" spans="1:27" s="36" customFormat="1" ht="12.75" customHeight="1">
      <c r="B61" s="79" t="s">
        <v>18</v>
      </c>
      <c r="D61" s="95"/>
      <c r="E61" s="88"/>
      <c r="F61" s="93"/>
      <c r="G61" s="96"/>
      <c r="H61" s="97"/>
      <c r="I61" s="98"/>
      <c r="J61" s="99"/>
      <c r="M61" s="193"/>
      <c r="N61" s="177" t="s">
        <v>25</v>
      </c>
      <c r="O61" s="149" t="s">
        <v>56</v>
      </c>
      <c r="P61" s="68"/>
      <c r="Q61" s="113"/>
      <c r="R61" s="165">
        <v>3</v>
      </c>
      <c r="S61" s="29">
        <f t="shared" si="3"/>
        <v>0</v>
      </c>
      <c r="T61" s="52"/>
      <c r="U61" s="53"/>
      <c r="V61" s="200"/>
    </row>
    <row r="62" spans="1:27" s="36" customFormat="1" ht="12.75" customHeight="1">
      <c r="B62" s="79" t="s">
        <v>19</v>
      </c>
      <c r="D62" s="94"/>
      <c r="E62" s="88"/>
      <c r="F62" s="93"/>
      <c r="G62" s="96"/>
      <c r="H62" s="97"/>
      <c r="I62" s="96"/>
      <c r="J62" s="96"/>
      <c r="M62" s="193"/>
      <c r="N62" s="179" t="s">
        <v>28</v>
      </c>
      <c r="O62" s="149" t="s">
        <v>54</v>
      </c>
      <c r="P62" s="68"/>
      <c r="Q62" s="113"/>
      <c r="R62" s="165">
        <v>3</v>
      </c>
      <c r="S62" s="29">
        <f t="shared" si="3"/>
        <v>0</v>
      </c>
      <c r="T62" s="52"/>
      <c r="U62" s="53"/>
      <c r="V62" s="200"/>
    </row>
    <row r="63" spans="1:27" s="36" customFormat="1" ht="12.75" customHeight="1">
      <c r="B63" s="79" t="s">
        <v>20</v>
      </c>
      <c r="D63" s="100"/>
      <c r="E63" s="88"/>
      <c r="F63" s="93"/>
      <c r="G63" s="96"/>
      <c r="H63" s="97"/>
      <c r="I63" s="96"/>
      <c r="J63" s="96"/>
      <c r="M63" s="193"/>
      <c r="N63" s="184">
        <v>2</v>
      </c>
      <c r="O63" s="149" t="s">
        <v>56</v>
      </c>
      <c r="P63" s="68"/>
      <c r="Q63" s="113"/>
      <c r="R63" s="165">
        <v>2.5</v>
      </c>
      <c r="S63" s="29">
        <f t="shared" si="3"/>
        <v>0</v>
      </c>
      <c r="T63" s="52"/>
      <c r="U63" s="53"/>
      <c r="V63" s="200"/>
    </row>
    <row r="64" spans="1:27" s="36" customFormat="1" ht="12.75" customHeight="1">
      <c r="B64" s="79" t="s">
        <v>21</v>
      </c>
      <c r="D64" s="80"/>
      <c r="E64" s="87"/>
      <c r="F64" s="81"/>
      <c r="G64" s="5"/>
      <c r="H64" s="82"/>
      <c r="I64" s="5"/>
      <c r="J64" s="5"/>
      <c r="M64" s="193"/>
      <c r="N64" s="184">
        <v>3</v>
      </c>
      <c r="O64" s="149" t="s">
        <v>56</v>
      </c>
      <c r="P64" s="68"/>
      <c r="Q64" s="113"/>
      <c r="R64" s="165">
        <v>3</v>
      </c>
      <c r="S64" s="29">
        <f t="shared" si="3"/>
        <v>0</v>
      </c>
      <c r="T64" s="52"/>
      <c r="U64" s="53"/>
      <c r="V64" s="200"/>
    </row>
    <row r="65" spans="2:27" s="36" customFormat="1" ht="12.75" customHeight="1" thickBot="1">
      <c r="B65" s="5"/>
      <c r="C65" s="83"/>
      <c r="D65" s="80"/>
      <c r="E65" s="88"/>
      <c r="F65" s="81"/>
      <c r="G65" s="5"/>
      <c r="H65" s="82"/>
      <c r="I65" s="5"/>
      <c r="J65" s="5"/>
      <c r="M65" s="194"/>
      <c r="N65" s="186">
        <v>4</v>
      </c>
      <c r="O65" s="150" t="s">
        <v>54</v>
      </c>
      <c r="P65" s="130"/>
      <c r="Q65" s="114"/>
      <c r="R65" s="168">
        <v>3</v>
      </c>
      <c r="S65" s="35">
        <f t="shared" si="3"/>
        <v>0</v>
      </c>
      <c r="T65" s="66"/>
      <c r="U65" s="67"/>
      <c r="V65" s="200"/>
    </row>
    <row r="66" spans="2:27" s="36" customFormat="1" ht="12.75" customHeight="1">
      <c r="B66" s="5"/>
      <c r="C66" s="83"/>
      <c r="D66" s="80"/>
      <c r="E66" s="88"/>
      <c r="F66" s="81"/>
      <c r="G66" s="5"/>
      <c r="H66" s="82"/>
      <c r="I66" s="5"/>
      <c r="J66" s="5"/>
      <c r="M66" s="192">
        <v>12</v>
      </c>
      <c r="N66" s="176" t="s">
        <v>22</v>
      </c>
      <c r="O66" s="148" t="s">
        <v>55</v>
      </c>
      <c r="P66" s="109"/>
      <c r="Q66" s="115"/>
      <c r="R66" s="164">
        <v>4</v>
      </c>
      <c r="S66" s="37">
        <f t="shared" si="3"/>
        <v>0</v>
      </c>
      <c r="T66" s="125">
        <f>SUM(S66:S71)</f>
        <v>0</v>
      </c>
      <c r="U66" s="126">
        <f>SUM(R66:R71)</f>
        <v>20</v>
      </c>
      <c r="V66" s="191"/>
    </row>
    <row r="67" spans="2:27" s="36" customFormat="1" ht="12.75" customHeight="1">
      <c r="B67" s="5"/>
      <c r="C67" s="83"/>
      <c r="D67" s="80"/>
      <c r="E67" s="88"/>
      <c r="F67" s="81"/>
      <c r="G67" s="5"/>
      <c r="H67" s="82"/>
      <c r="I67" s="5"/>
      <c r="J67" s="5"/>
      <c r="M67" s="193"/>
      <c r="N67" s="177" t="s">
        <v>39</v>
      </c>
      <c r="O67" s="149" t="s">
        <v>57</v>
      </c>
      <c r="P67" s="107"/>
      <c r="Q67" s="129"/>
      <c r="R67" s="165">
        <v>3</v>
      </c>
      <c r="S67" s="29">
        <f t="shared" si="3"/>
        <v>0</v>
      </c>
      <c r="T67" s="52"/>
      <c r="U67" s="104"/>
      <c r="V67" s="191"/>
    </row>
    <row r="68" spans="2:27" s="36" customFormat="1" ht="12.75" customHeight="1">
      <c r="B68" s="5"/>
      <c r="C68" s="84"/>
      <c r="D68" s="80"/>
      <c r="E68" s="88"/>
      <c r="F68" s="81"/>
      <c r="G68" s="5"/>
      <c r="H68" s="82"/>
      <c r="I68" s="5"/>
      <c r="J68" s="5"/>
      <c r="M68" s="193"/>
      <c r="N68" s="177" t="s">
        <v>27</v>
      </c>
      <c r="O68" s="149" t="s">
        <v>54</v>
      </c>
      <c r="P68" s="102"/>
      <c r="Q68" s="116"/>
      <c r="R68" s="165">
        <v>3</v>
      </c>
      <c r="S68" s="29">
        <f t="shared" si="3"/>
        <v>0</v>
      </c>
      <c r="T68" s="103"/>
      <c r="U68" s="104"/>
      <c r="V68" s="191"/>
    </row>
    <row r="69" spans="2:27" s="36" customFormat="1" ht="12.75" customHeight="1">
      <c r="B69" s="5"/>
      <c r="C69" s="84"/>
      <c r="D69" s="80"/>
      <c r="E69" s="88"/>
      <c r="F69" s="81"/>
      <c r="G69" s="5"/>
      <c r="H69" s="82"/>
      <c r="I69" s="5"/>
      <c r="J69" s="5"/>
      <c r="M69" s="193"/>
      <c r="N69" s="179" t="s">
        <v>30</v>
      </c>
      <c r="O69" s="149" t="s">
        <v>53</v>
      </c>
      <c r="P69" s="102"/>
      <c r="Q69" s="116"/>
      <c r="R69" s="165">
        <v>3</v>
      </c>
      <c r="S69" s="29">
        <f t="shared" si="3"/>
        <v>0</v>
      </c>
      <c r="T69" s="103"/>
      <c r="U69" s="104"/>
      <c r="V69" s="191"/>
      <c r="AA69" s="50"/>
    </row>
    <row r="70" spans="2:27" s="36" customFormat="1" ht="12.75" customHeight="1">
      <c r="B70" s="5"/>
      <c r="C70" s="84"/>
      <c r="D70" s="80"/>
      <c r="E70" s="88"/>
      <c r="F70" s="81"/>
      <c r="G70" s="5"/>
      <c r="H70" s="82"/>
      <c r="I70" s="5"/>
      <c r="J70" s="5"/>
      <c r="M70" s="193"/>
      <c r="N70" s="184" t="s">
        <v>34</v>
      </c>
      <c r="O70" s="149" t="s">
        <v>55</v>
      </c>
      <c r="P70" s="102"/>
      <c r="Q70" s="116"/>
      <c r="R70" s="165">
        <v>3.5</v>
      </c>
      <c r="S70" s="29">
        <f t="shared" si="3"/>
        <v>0</v>
      </c>
      <c r="T70" s="103"/>
      <c r="U70" s="104"/>
      <c r="V70" s="191"/>
    </row>
    <row r="71" spans="2:27" s="36" customFormat="1" ht="12.75" customHeight="1" thickBot="1">
      <c r="B71" s="5"/>
      <c r="C71" s="84"/>
      <c r="D71" s="80"/>
      <c r="E71" s="88"/>
      <c r="F71" s="81"/>
      <c r="G71" s="5"/>
      <c r="H71" s="82"/>
      <c r="I71" s="5"/>
      <c r="J71" s="5"/>
      <c r="M71" s="194"/>
      <c r="N71" s="186" t="s">
        <v>37</v>
      </c>
      <c r="O71" s="150" t="s">
        <v>55</v>
      </c>
      <c r="P71" s="141"/>
      <c r="Q71" s="117"/>
      <c r="R71" s="168">
        <v>3.5</v>
      </c>
      <c r="S71" s="35">
        <f t="shared" si="3"/>
        <v>0</v>
      </c>
      <c r="T71" s="134"/>
      <c r="U71" s="108"/>
      <c r="V71" s="191"/>
    </row>
    <row r="72" spans="2:27" s="36" customFormat="1" ht="12.75" customHeight="1">
      <c r="B72" s="5"/>
      <c r="C72" s="84"/>
      <c r="D72" s="80"/>
      <c r="E72" s="85"/>
      <c r="F72" s="81"/>
      <c r="G72" s="5"/>
      <c r="H72" s="82"/>
      <c r="I72" s="5"/>
      <c r="J72" s="5"/>
      <c r="M72" s="192">
        <v>13</v>
      </c>
      <c r="N72" s="188" t="s">
        <v>22</v>
      </c>
      <c r="O72" s="148" t="s">
        <v>54</v>
      </c>
      <c r="P72" s="162"/>
      <c r="Q72" s="163"/>
      <c r="R72" s="164">
        <v>3.5</v>
      </c>
      <c r="S72" s="37">
        <f t="shared" si="3"/>
        <v>0</v>
      </c>
      <c r="T72" s="125">
        <f>SUM(S72:S77)</f>
        <v>0</v>
      </c>
      <c r="U72" s="126">
        <f>SUM(R72:R77)</f>
        <v>20</v>
      </c>
      <c r="V72" s="191"/>
    </row>
    <row r="73" spans="2:27" ht="12.75" customHeight="1">
      <c r="M73" s="193"/>
      <c r="N73" s="180" t="s">
        <v>23</v>
      </c>
      <c r="O73" s="149" t="s">
        <v>55</v>
      </c>
      <c r="P73" s="105"/>
      <c r="Q73" s="116"/>
      <c r="R73" s="165">
        <v>3</v>
      </c>
      <c r="S73" s="29">
        <f t="shared" si="3"/>
        <v>0</v>
      </c>
      <c r="T73" s="103"/>
      <c r="U73" s="106"/>
      <c r="V73" s="191"/>
      <c r="W73" s="36"/>
      <c r="X73" s="36"/>
      <c r="Y73" s="36"/>
      <c r="Z73" s="36"/>
      <c r="AA73" s="36"/>
    </row>
    <row r="74" spans="2:27" ht="12.75" customHeight="1">
      <c r="M74" s="193"/>
      <c r="N74" s="180" t="s">
        <v>25</v>
      </c>
      <c r="O74" s="149" t="s">
        <v>53</v>
      </c>
      <c r="P74" s="107"/>
      <c r="Q74" s="116"/>
      <c r="R74" s="165">
        <v>3.5</v>
      </c>
      <c r="S74" s="29">
        <f t="shared" si="3"/>
        <v>0</v>
      </c>
      <c r="T74" s="52"/>
      <c r="U74" s="104"/>
      <c r="V74" s="201"/>
    </row>
    <row r="75" spans="2:27" ht="12.75" customHeight="1">
      <c r="M75" s="193"/>
      <c r="N75" s="189" t="s">
        <v>30</v>
      </c>
      <c r="O75" s="151" t="s">
        <v>55</v>
      </c>
      <c r="P75" s="142"/>
      <c r="Q75" s="143"/>
      <c r="R75" s="167">
        <v>3.5</v>
      </c>
      <c r="S75" s="28">
        <f t="shared" si="3"/>
        <v>0</v>
      </c>
      <c r="T75" s="144"/>
      <c r="U75" s="145"/>
      <c r="V75" s="201"/>
    </row>
    <row r="76" spans="2:27" ht="12.75" customHeight="1">
      <c r="M76" s="193"/>
      <c r="N76" s="189" t="s">
        <v>24</v>
      </c>
      <c r="O76" s="151" t="s">
        <v>57</v>
      </c>
      <c r="P76" s="142"/>
      <c r="Q76" s="143"/>
      <c r="R76" s="167">
        <v>3</v>
      </c>
      <c r="S76" s="28">
        <f t="shared" si="3"/>
        <v>0</v>
      </c>
      <c r="T76" s="144"/>
      <c r="U76" s="145"/>
      <c r="V76" s="201"/>
    </row>
    <row r="77" spans="2:27" ht="12.75" customHeight="1" thickBot="1">
      <c r="M77" s="194"/>
      <c r="N77" s="186" t="s">
        <v>26</v>
      </c>
      <c r="O77" s="150" t="s">
        <v>56</v>
      </c>
      <c r="P77" s="141"/>
      <c r="Q77" s="117"/>
      <c r="R77" s="168">
        <v>3.5</v>
      </c>
      <c r="S77" s="35">
        <f t="shared" si="3"/>
        <v>0</v>
      </c>
      <c r="T77" s="134"/>
      <c r="U77" s="108"/>
      <c r="V77" s="201"/>
    </row>
    <row r="78" spans="2:27" ht="12.75" customHeight="1" thickBot="1">
      <c r="S78" s="159" t="s">
        <v>7</v>
      </c>
      <c r="T78" s="160">
        <f>SUM(T4:T77)</f>
        <v>0</v>
      </c>
      <c r="U78" s="161">
        <v>100</v>
      </c>
    </row>
    <row r="82" spans="4:4" ht="12.75" customHeight="1">
      <c r="D82" s="169" t="s">
        <v>29</v>
      </c>
    </row>
  </sheetData>
  <mergeCells count="11">
    <mergeCell ref="B7:C8"/>
    <mergeCell ref="D7:J8"/>
    <mergeCell ref="B9:C10"/>
    <mergeCell ref="D9:J10"/>
    <mergeCell ref="M14:M17"/>
    <mergeCell ref="M23:M27"/>
    <mergeCell ref="M18:M22"/>
    <mergeCell ref="V8:V9"/>
    <mergeCell ref="M4:M8"/>
    <mergeCell ref="M9:M13"/>
    <mergeCell ref="V12:V13"/>
  </mergeCells>
  <phoneticPr fontId="3"/>
  <dataValidations count="1">
    <dataValidation type="list" allowBlank="1" showInputMessage="1" showErrorMessage="1" sqref="I19:I58 D19:D58">
      <formula1>$B$61:$B$64</formula1>
    </dataValidation>
  </dataValidations>
  <printOptions horizontalCentered="1" gridLinesSet="0"/>
  <pageMargins left="0.15748031496062992" right="0" top="0.39370078740157483" bottom="0.19685039370078741" header="0.31496062992125984" footer="0.15748031496062992"/>
  <pageSetup paperSize="9" scale="75" orientation="portrait" r:id="rId1"/>
  <headerFooter alignWithMargins="0">
    <oddFooter>&amp;LCopyright by ITEC,Inc 2017&amp;C&amp;F- &amp;P&amp;R㈱アイテック</oddFooter>
  </headerFooter>
  <ignoredErrors>
    <ignoredError sqref="U5 U12 U21 U8 U15:U17 U10 U19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2018春FE版</vt:lpstr>
      <vt:lpstr>'2018春FE版'!Print_Area</vt:lpstr>
    </vt:vector>
  </TitlesOfParts>
  <Company>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 房美</dc:creator>
  <cp:lastModifiedBy>青山 奈津</cp:lastModifiedBy>
  <cp:lastPrinted>2018-04-15T11:19:06Z</cp:lastPrinted>
  <dcterms:created xsi:type="dcterms:W3CDTF">2004-10-19T00:21:14Z</dcterms:created>
  <dcterms:modified xsi:type="dcterms:W3CDTF">2018-04-26T09:20:47Z</dcterms:modified>
</cp:coreProperties>
</file>