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\\fs1\dist\★honsi\（販促用）R01-10秋-自己採点表_EXCELシート\修正後\"/>
    </mc:Choice>
  </mc:AlternateContent>
  <xr:revisionPtr revIDLastSave="0" documentId="13_ncr:1_{82199789-7A02-42DF-836B-C9144AEB01E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9秋FE版" sheetId="2" r:id="rId1"/>
  </sheets>
  <definedNames>
    <definedName name="HTML_CodePage" hidden="1">932</definedName>
    <definedName name="HTML_Control" localSheetId="0" hidden="1">{"'DB96S'!$C$1:$Q$89"}</definedName>
    <definedName name="HTML_Control" hidden="1">{"'DB96S'!$C$1:$Q$89"}</definedName>
    <definedName name="HTML_Description" hidden="1">""</definedName>
    <definedName name="HTML_Email" hidden="1">""</definedName>
    <definedName name="HTML_Header" hidden="1">"DB96S"</definedName>
    <definedName name="HTML_LastUpdate" hidden="1">"97/04/20"</definedName>
    <definedName name="HTML_LineAfter" hidden="1">FALSE</definedName>
    <definedName name="HTML_LineBefore" hidden="1">FALSE</definedName>
    <definedName name="HTML_Name" hidden="1">"朝比奈 泰彦"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"97HPEAM"</definedName>
    <definedName name="_xlnm.Print_Area" localSheetId="0">'2019秋FE版'!$A$1:$V$91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7" i="2" l="1"/>
  <c r="U75" i="2"/>
  <c r="U61" i="2"/>
  <c r="U55" i="2"/>
  <c r="U49" i="2"/>
  <c r="U40" i="2"/>
  <c r="U35" i="2"/>
  <c r="U29" i="2"/>
  <c r="U23" i="2"/>
  <c r="U18" i="2"/>
  <c r="U13" i="2"/>
  <c r="U8" i="2"/>
  <c r="U4" i="2"/>
  <c r="S71" i="2"/>
  <c r="S72" i="2"/>
  <c r="S73" i="2"/>
  <c r="S45" i="2"/>
  <c r="S46" i="2"/>
  <c r="S26" i="2"/>
  <c r="S27" i="2"/>
  <c r="S15" i="2" l="1"/>
  <c r="S10" i="2"/>
  <c r="S7" i="2"/>
  <c r="S37" i="2" l="1"/>
  <c r="S5" i="2" l="1"/>
  <c r="S6" i="2"/>
  <c r="S8" i="2"/>
  <c r="S9" i="2"/>
  <c r="S11" i="2"/>
  <c r="S12" i="2"/>
  <c r="S13" i="2"/>
  <c r="S14" i="2"/>
  <c r="S16" i="2"/>
  <c r="S17" i="2"/>
  <c r="S18" i="2"/>
  <c r="S19" i="2"/>
  <c r="S20" i="2"/>
  <c r="S21" i="2"/>
  <c r="S22" i="2"/>
  <c r="S23" i="2"/>
  <c r="T23" i="2" s="1"/>
  <c r="S24" i="2"/>
  <c r="S25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4" i="2"/>
  <c r="S75" i="2"/>
  <c r="S76" i="2"/>
  <c r="S77" i="2"/>
  <c r="S78" i="2"/>
  <c r="S79" i="2"/>
  <c r="S80" i="2"/>
  <c r="T29" i="2" l="1"/>
  <c r="T67" i="2"/>
  <c r="T18" i="2"/>
  <c r="T13" i="2"/>
  <c r="T40" i="2"/>
  <c r="T35" i="2"/>
  <c r="T75" i="2"/>
  <c r="T55" i="2"/>
  <c r="T8" i="2"/>
  <c r="T61" i="2"/>
  <c r="T49" i="2"/>
  <c r="S4" i="2"/>
  <c r="T4" i="2" s="1"/>
  <c r="T82" i="2" s="1"/>
  <c r="E19" i="2"/>
  <c r="J19" i="2"/>
  <c r="E20" i="2"/>
  <c r="J20" i="2"/>
  <c r="E21" i="2"/>
  <c r="J21" i="2"/>
  <c r="E22" i="2"/>
  <c r="J22" i="2"/>
  <c r="E23" i="2"/>
  <c r="J23" i="2"/>
  <c r="E24" i="2"/>
  <c r="J24" i="2"/>
  <c r="E25" i="2"/>
  <c r="J25" i="2"/>
  <c r="E26" i="2"/>
  <c r="J26" i="2"/>
  <c r="E27" i="2"/>
  <c r="J27" i="2"/>
  <c r="E28" i="2"/>
  <c r="J28" i="2"/>
  <c r="E29" i="2"/>
  <c r="J29" i="2"/>
  <c r="E30" i="2"/>
  <c r="J30" i="2"/>
  <c r="E31" i="2"/>
  <c r="J31" i="2"/>
  <c r="E32" i="2"/>
  <c r="J32" i="2"/>
  <c r="E33" i="2"/>
  <c r="J33" i="2"/>
  <c r="E34" i="2"/>
  <c r="J34" i="2"/>
  <c r="E35" i="2"/>
  <c r="J35" i="2"/>
  <c r="E36" i="2"/>
  <c r="J36" i="2"/>
  <c r="E37" i="2"/>
  <c r="J37" i="2"/>
  <c r="E38" i="2"/>
  <c r="J38" i="2"/>
  <c r="E39" i="2"/>
  <c r="J39" i="2"/>
  <c r="E40" i="2"/>
  <c r="J40" i="2"/>
  <c r="E41" i="2"/>
  <c r="J41" i="2"/>
  <c r="E42" i="2"/>
  <c r="J42" i="2"/>
  <c r="E43" i="2"/>
  <c r="J43" i="2"/>
  <c r="E44" i="2"/>
  <c r="J44" i="2"/>
  <c r="E45" i="2"/>
  <c r="J45" i="2"/>
  <c r="E46" i="2"/>
  <c r="J46" i="2"/>
  <c r="E47" i="2"/>
  <c r="J47" i="2"/>
  <c r="E48" i="2"/>
  <c r="J48" i="2"/>
  <c r="E49" i="2"/>
  <c r="J49" i="2"/>
  <c r="E50" i="2"/>
  <c r="J50" i="2"/>
  <c r="E51" i="2"/>
  <c r="J51" i="2"/>
  <c r="E52" i="2"/>
  <c r="J52" i="2"/>
  <c r="E53" i="2"/>
  <c r="J53" i="2"/>
  <c r="E54" i="2"/>
  <c r="J54" i="2"/>
  <c r="E55" i="2"/>
  <c r="J55" i="2"/>
  <c r="E56" i="2"/>
  <c r="J56" i="2"/>
  <c r="E57" i="2"/>
  <c r="J57" i="2"/>
  <c r="E58" i="2"/>
  <c r="J58" i="2"/>
  <c r="J59" i="2" l="1"/>
</calcChain>
</file>

<file path=xl/sharedStrings.xml><?xml version="1.0" encoding="utf-8"?>
<sst xmlns="http://schemas.openxmlformats.org/spreadsheetml/2006/main" count="265" uniqueCount="67">
  <si>
    <t>(午後)</t>
  </si>
  <si>
    <t>問</t>
  </si>
  <si>
    <t>正解</t>
  </si>
  <si>
    <t>得点</t>
  </si>
  <si>
    <t>所属</t>
  </si>
  <si>
    <t>名前</t>
  </si>
  <si>
    <t>(午前)</t>
  </si>
  <si>
    <t>合 計</t>
  </si>
  <si>
    <t>100点満点</t>
  </si>
  <si>
    <t>設問</t>
    <rPh sb="0" eb="2">
      <t>セツモン</t>
    </rPh>
    <phoneticPr fontId="4"/>
  </si>
  <si>
    <t>自分の答</t>
    <rPh sb="0" eb="2">
      <t>ジブン</t>
    </rPh>
    <phoneticPr fontId="4"/>
  </si>
  <si>
    <t>配点</t>
    <rPh sb="0" eb="2">
      <t>ハイテン</t>
    </rPh>
    <phoneticPr fontId="4"/>
  </si>
  <si>
    <t>得点計</t>
    <rPh sb="0" eb="2">
      <t>トクテン</t>
    </rPh>
    <rPh sb="2" eb="3">
      <t>ショウケイ</t>
    </rPh>
    <phoneticPr fontId="4"/>
  </si>
  <si>
    <t>配点計</t>
    <rPh sb="0" eb="2">
      <t>ハイテン</t>
    </rPh>
    <rPh sb="2" eb="3">
      <t>ショウケイ</t>
    </rPh>
    <phoneticPr fontId="4"/>
  </si>
  <si>
    <t>基本情報技術者本試験 自己採点表</t>
    <rPh sb="0" eb="2">
      <t>キホン</t>
    </rPh>
    <rPh sb="2" eb="4">
      <t>ジョウホウ</t>
    </rPh>
    <rPh sb="4" eb="7">
      <t>ギジュツシャ</t>
    </rPh>
    <rPh sb="11" eb="13">
      <t>ジコ</t>
    </rPh>
    <rPh sb="13" eb="15">
      <t>サイテン</t>
    </rPh>
    <rPh sb="15" eb="16">
      <t>ヒョウ</t>
    </rPh>
    <phoneticPr fontId="4"/>
  </si>
  <si>
    <t>解答選択肢</t>
    <rPh sb="0" eb="2">
      <t>カイトウ</t>
    </rPh>
    <rPh sb="2" eb="5">
      <t>センタクシ</t>
    </rPh>
    <phoneticPr fontId="4"/>
  </si>
  <si>
    <t>「自分の答」列に</t>
    <phoneticPr fontId="4"/>
  </si>
  <si>
    <t>ドロップリストから選択して下さい。</t>
    <phoneticPr fontId="4"/>
  </si>
  <si>
    <t>ア</t>
    <phoneticPr fontId="4"/>
  </si>
  <si>
    <t>イ</t>
    <phoneticPr fontId="4"/>
  </si>
  <si>
    <t>ウ</t>
    <phoneticPr fontId="4"/>
  </si>
  <si>
    <t>エ</t>
    <phoneticPr fontId="4"/>
  </si>
  <si>
    <t>www.itec.co.jp</t>
  </si>
  <si>
    <t>問1必須，問2～7から4問，問8必須，問9～13から1問</t>
    <rPh sb="0" eb="1">
      <t>トイ</t>
    </rPh>
    <rPh sb="2" eb="4">
      <t>ヒッス</t>
    </rPh>
    <rPh sb="5" eb="6">
      <t>トイ</t>
    </rPh>
    <rPh sb="12" eb="13">
      <t>モン</t>
    </rPh>
    <rPh sb="14" eb="15">
      <t>トイ</t>
    </rPh>
    <rPh sb="16" eb="18">
      <t>ヒッス</t>
    </rPh>
    <rPh sb="19" eb="20">
      <t>トイ</t>
    </rPh>
    <rPh sb="27" eb="28">
      <t>モン</t>
    </rPh>
    <phoneticPr fontId="4"/>
  </si>
  <si>
    <t>1-a</t>
  </si>
  <si>
    <t>1-b</t>
  </si>
  <si>
    <t>1-c</t>
  </si>
  <si>
    <t>2-a</t>
    <phoneticPr fontId="4"/>
  </si>
  <si>
    <t>2-b</t>
    <phoneticPr fontId="4"/>
  </si>
  <si>
    <t>2-c</t>
    <phoneticPr fontId="4"/>
  </si>
  <si>
    <t>1-a</t>
    <phoneticPr fontId="4"/>
  </si>
  <si>
    <t>3-d</t>
    <phoneticPr fontId="4"/>
  </si>
  <si>
    <t>3-e</t>
    <phoneticPr fontId="4"/>
  </si>
  <si>
    <t>1-b</t>
    <phoneticPr fontId="4"/>
  </si>
  <si>
    <t>1-c</t>
    <phoneticPr fontId="4"/>
  </si>
  <si>
    <t>1-d</t>
    <phoneticPr fontId="4"/>
  </si>
  <si>
    <t>2-e</t>
    <phoneticPr fontId="4"/>
  </si>
  <si>
    <t>2-f</t>
    <phoneticPr fontId="4"/>
  </si>
  <si>
    <t>1-a</t>
    <phoneticPr fontId="4"/>
  </si>
  <si>
    <t>2-d</t>
    <phoneticPr fontId="4"/>
  </si>
  <si>
    <t>3-f</t>
    <phoneticPr fontId="4"/>
  </si>
  <si>
    <t>3-g</t>
    <phoneticPr fontId="4"/>
  </si>
  <si>
    <t>1-b</t>
    <phoneticPr fontId="4"/>
  </si>
  <si>
    <t>1-c</t>
    <phoneticPr fontId="4"/>
  </si>
  <si>
    <t>2-e</t>
    <phoneticPr fontId="4"/>
  </si>
  <si>
    <t>1-e</t>
    <phoneticPr fontId="4"/>
  </si>
  <si>
    <t>2-d</t>
    <phoneticPr fontId="4"/>
  </si>
  <si>
    <t>令和元年秋(2019秋）</t>
    <rPh sb="0" eb="2">
      <t>レイワ</t>
    </rPh>
    <rPh sb="2" eb="4">
      <t>ガンネン</t>
    </rPh>
    <rPh sb="4" eb="5">
      <t>アキ</t>
    </rPh>
    <rPh sb="10" eb="11">
      <t>アキ</t>
    </rPh>
    <phoneticPr fontId="4"/>
  </si>
  <si>
    <t>1-a</t>
    <phoneticPr fontId="4"/>
  </si>
  <si>
    <t>1-b</t>
    <phoneticPr fontId="4"/>
  </si>
  <si>
    <t>2-c</t>
    <phoneticPr fontId="4"/>
  </si>
  <si>
    <t>2-d</t>
    <phoneticPr fontId="4"/>
  </si>
  <si>
    <t>3-e</t>
    <phoneticPr fontId="4"/>
  </si>
  <si>
    <t>3-d</t>
    <phoneticPr fontId="4"/>
  </si>
  <si>
    <t>2-e</t>
    <phoneticPr fontId="4"/>
  </si>
  <si>
    <t>3-g</t>
    <phoneticPr fontId="4"/>
  </si>
  <si>
    <t>3-h</t>
    <phoneticPr fontId="4"/>
  </si>
  <si>
    <t>3-i</t>
    <phoneticPr fontId="4"/>
  </si>
  <si>
    <t>2-f</t>
    <phoneticPr fontId="4"/>
  </si>
  <si>
    <t>エ</t>
  </si>
  <si>
    <t>ウ</t>
  </si>
  <si>
    <t>ア</t>
  </si>
  <si>
    <t>イ</t>
  </si>
  <si>
    <t>オ</t>
  </si>
  <si>
    <t>カ</t>
  </si>
  <si>
    <t>ク</t>
  </si>
  <si>
    <t>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</si>
</sst>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50">
    <font>
      <sz val="11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ゴシック"/>
      <family val="3"/>
      <charset val="128"/>
    </font>
    <font>
      <sz val="8.25"/>
      <color indexed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5"/>
      <name val="ＭＳ Ｐ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0" borderId="1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7" fillId="22" borderId="2" applyNumberFormat="0" applyFont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23" borderId="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23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4" applyNumberFormat="0" applyAlignment="0" applyProtection="0">
      <alignment vertical="center"/>
    </xf>
    <xf numFmtId="0" fontId="27" fillId="0" borderId="0">
      <alignment vertical="center"/>
    </xf>
    <xf numFmtId="0" fontId="2" fillId="0" borderId="0"/>
    <xf numFmtId="0" fontId="3" fillId="0" borderId="0"/>
    <xf numFmtId="0" fontId="44" fillId="4" borderId="0" applyNumberFormat="0" applyBorder="0" applyAlignment="0" applyProtection="0">
      <alignment vertical="center"/>
    </xf>
  </cellStyleXfs>
  <cellXfs count="204">
    <xf numFmtId="0" fontId="0" fillId="0" borderId="0" xfId="0"/>
    <xf numFmtId="0" fontId="0" fillId="0" borderId="10" xfId="0" applyBorder="1" applyProtection="1">
      <protection hidden="1"/>
    </xf>
    <xf numFmtId="0" fontId="20" fillId="0" borderId="11" xfId="0" applyFont="1" applyBorder="1" applyProtection="1"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77" fontId="6" fillId="0" borderId="0" xfId="0" applyNumberFormat="1" applyFont="1" applyAlignment="1" applyProtection="1">
      <alignment horizontal="right"/>
      <protection hidden="1"/>
    </xf>
    <xf numFmtId="177" fontId="7" fillId="0" borderId="0" xfId="0" applyNumberFormat="1" applyFont="1" applyAlignment="1" applyProtection="1">
      <alignment horizontal="right"/>
      <protection hidden="1"/>
    </xf>
    <xf numFmtId="0" fontId="3" fillId="0" borderId="13" xfId="44" applyFont="1" applyBorder="1" applyAlignment="1" applyProtection="1">
      <alignment vertical="center"/>
      <protection hidden="1"/>
    </xf>
    <xf numFmtId="0" fontId="3" fillId="0" borderId="0" xfId="44" applyFont="1" applyBorder="1" applyAlignment="1" applyProtection="1">
      <alignment horizontal="center" vertical="center"/>
      <protection hidden="1"/>
    </xf>
    <xf numFmtId="0" fontId="11" fillId="0" borderId="0" xfId="44" applyFont="1" applyBorder="1" applyAlignment="1" applyProtection="1">
      <alignment vertical="center"/>
      <protection hidden="1"/>
    </xf>
    <xf numFmtId="0" fontId="3" fillId="0" borderId="0" xfId="44" applyFont="1" applyBorder="1" applyAlignment="1" applyProtection="1">
      <alignment vertical="center"/>
      <protection hidden="1"/>
    </xf>
    <xf numFmtId="0" fontId="3" fillId="0" borderId="14" xfId="44" applyFont="1" applyBorder="1" applyAlignment="1" applyProtection="1">
      <alignment vertical="center"/>
      <protection hidden="1"/>
    </xf>
    <xf numFmtId="0" fontId="6" fillId="0" borderId="0" xfId="44" applyFont="1" applyBorder="1" applyAlignment="1" applyProtection="1">
      <alignment horizontal="left" vertical="center"/>
      <protection hidden="1"/>
    </xf>
    <xf numFmtId="0" fontId="22" fillId="0" borderId="0" xfId="44" applyFont="1" applyBorder="1" applyAlignment="1" applyProtection="1">
      <alignment horizontal="left" vertical="center"/>
      <protection hidden="1"/>
    </xf>
    <xf numFmtId="0" fontId="6" fillId="0" borderId="0" xfId="44" applyFont="1" applyBorder="1" applyAlignment="1" applyProtection="1">
      <alignment horizontal="center" vertical="center"/>
      <protection hidden="1"/>
    </xf>
    <xf numFmtId="0" fontId="14" fillId="0" borderId="0" xfId="44" applyFont="1" applyBorder="1" applyAlignment="1" applyProtection="1">
      <alignment horizontal="center" vertical="center"/>
      <protection hidden="1"/>
    </xf>
    <xf numFmtId="177" fontId="6" fillId="0" borderId="0" xfId="44" applyNumberFormat="1" applyFont="1" applyBorder="1" applyAlignment="1" applyProtection="1">
      <alignment horizontal="right" vertical="center"/>
      <protection hidden="1"/>
    </xf>
    <xf numFmtId="0" fontId="5" fillId="0" borderId="15" xfId="44" applyFont="1" applyBorder="1" applyAlignment="1" applyProtection="1">
      <alignment horizontal="center" vertical="center"/>
      <protection hidden="1"/>
    </xf>
    <xf numFmtId="0" fontId="7" fillId="0" borderId="16" xfId="44" applyFont="1" applyBorder="1" applyAlignment="1" applyProtection="1">
      <alignment horizontal="center" vertical="center"/>
      <protection hidden="1"/>
    </xf>
    <xf numFmtId="177" fontId="7" fillId="0" borderId="17" xfId="44" applyNumberFormat="1" applyFont="1" applyBorder="1" applyAlignment="1" applyProtection="1">
      <alignment horizontal="center" vertical="center"/>
      <protection hidden="1"/>
    </xf>
    <xf numFmtId="177" fontId="9" fillId="0" borderId="17" xfId="44" applyNumberFormat="1" applyFont="1" applyBorder="1" applyAlignment="1" applyProtection="1">
      <alignment horizontal="center" vertical="center"/>
      <protection hidden="1"/>
    </xf>
    <xf numFmtId="177" fontId="9" fillId="0" borderId="18" xfId="44" applyNumberFormat="1" applyFont="1" applyBorder="1" applyAlignment="1" applyProtection="1">
      <alignment horizontal="center" vertical="center"/>
      <protection hidden="1"/>
    </xf>
    <xf numFmtId="0" fontId="21" fillId="0" borderId="0" xfId="44" applyFont="1" applyBorder="1" applyAlignment="1" applyProtection="1">
      <alignment horizontal="left" vertical="center"/>
      <protection hidden="1"/>
    </xf>
    <xf numFmtId="177" fontId="7" fillId="0" borderId="20" xfId="44" applyNumberFormat="1" applyFont="1" applyBorder="1" applyAlignment="1" applyProtection="1">
      <alignment horizontal="right" vertical="center"/>
      <protection hidden="1"/>
    </xf>
    <xf numFmtId="0" fontId="10" fillId="0" borderId="0" xfId="44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177" fontId="7" fillId="0" borderId="21" xfId="44" applyNumberFormat="1" applyFont="1" applyBorder="1" applyAlignment="1" applyProtection="1">
      <alignment horizontal="right" vertical="center"/>
      <protection hidden="1"/>
    </xf>
    <xf numFmtId="0" fontId="0" fillId="0" borderId="14" xfId="0" applyBorder="1" applyProtection="1">
      <protection hidden="1"/>
    </xf>
    <xf numFmtId="0" fontId="12" fillId="0" borderId="0" xfId="44" applyFont="1" applyBorder="1" applyAlignment="1" applyProtection="1">
      <alignment vertical="center"/>
      <protection hidden="1"/>
    </xf>
    <xf numFmtId="0" fontId="12" fillId="0" borderId="13" xfId="44" applyFont="1" applyBorder="1" applyAlignment="1" applyProtection="1">
      <alignment vertical="center"/>
      <protection hidden="1"/>
    </xf>
    <xf numFmtId="0" fontId="12" fillId="0" borderId="0" xfId="44" applyFont="1" applyBorder="1" applyAlignment="1" applyProtection="1">
      <alignment horizontal="center" vertical="center"/>
      <protection hidden="1"/>
    </xf>
    <xf numFmtId="0" fontId="13" fillId="0" borderId="0" xfId="44" applyFont="1" applyBorder="1" applyAlignment="1" applyProtection="1">
      <alignment vertical="center"/>
      <protection hidden="1"/>
    </xf>
    <xf numFmtId="177" fontId="7" fillId="0" borderId="20" xfId="44" applyNumberFormat="1" applyFont="1" applyBorder="1" applyAlignment="1" applyProtection="1">
      <alignment horizontal="right"/>
      <protection hidden="1"/>
    </xf>
    <xf numFmtId="177" fontId="7" fillId="0" borderId="21" xfId="44" applyNumberFormat="1" applyFont="1" applyBorder="1" applyAlignment="1" applyProtection="1">
      <alignment horizontal="right"/>
      <protection hidden="1"/>
    </xf>
    <xf numFmtId="0" fontId="3" fillId="0" borderId="22" xfId="44" applyFont="1" applyBorder="1" applyAlignment="1" applyProtection="1">
      <alignment vertical="center"/>
      <protection hidden="1"/>
    </xf>
    <xf numFmtId="0" fontId="10" fillId="0" borderId="23" xfId="44" applyFont="1" applyBorder="1" applyAlignment="1" applyProtection="1">
      <alignment horizontal="left" vertical="center"/>
      <protection hidden="1"/>
    </xf>
    <xf numFmtId="0" fontId="3" fillId="0" borderId="23" xfId="44" applyFont="1" applyBorder="1" applyAlignment="1" applyProtection="1">
      <alignment horizontal="center" vertical="center"/>
      <protection hidden="1"/>
    </xf>
    <xf numFmtId="0" fontId="3" fillId="0" borderId="23" xfId="44" applyFont="1" applyBorder="1" applyAlignment="1" applyProtection="1">
      <alignment vertical="center"/>
      <protection hidden="1"/>
    </xf>
    <xf numFmtId="0" fontId="3" fillId="0" borderId="24" xfId="44" applyFont="1" applyBorder="1" applyAlignment="1" applyProtection="1">
      <alignment vertical="center"/>
      <protection hidden="1"/>
    </xf>
    <xf numFmtId="0" fontId="14" fillId="0" borderId="0" xfId="44" applyFont="1" applyBorder="1" applyAlignment="1" applyProtection="1">
      <alignment vertical="center"/>
      <protection hidden="1"/>
    </xf>
    <xf numFmtId="0" fontId="14" fillId="0" borderId="0" xfId="44" quotePrefix="1" applyFont="1" applyBorder="1" applyAlignment="1" applyProtection="1">
      <alignment horizontal="left" vertical="center"/>
      <protection hidden="1"/>
    </xf>
    <xf numFmtId="0" fontId="6" fillId="0" borderId="0" xfId="44" applyFont="1" applyBorder="1" applyAlignment="1" applyProtection="1">
      <alignment vertical="center"/>
      <protection hidden="1"/>
    </xf>
    <xf numFmtId="177" fontId="7" fillId="0" borderId="20" xfId="0" applyNumberFormat="1" applyFont="1" applyBorder="1" applyAlignment="1" applyProtection="1">
      <alignment horizontal="right"/>
      <protection hidden="1"/>
    </xf>
    <xf numFmtId="177" fontId="7" fillId="0" borderId="21" xfId="0" applyNumberFormat="1" applyFont="1" applyBorder="1" applyAlignment="1" applyProtection="1">
      <alignment horizontal="right"/>
      <protection hidden="1"/>
    </xf>
    <xf numFmtId="0" fontId="13" fillId="0" borderId="0" xfId="44" quotePrefix="1" applyFont="1" applyBorder="1" applyAlignment="1" applyProtection="1">
      <alignment horizontal="left" vertical="center"/>
      <protection hidden="1"/>
    </xf>
    <xf numFmtId="0" fontId="13" fillId="0" borderId="0" xfId="44" applyFont="1" applyBorder="1" applyAlignment="1" applyProtection="1">
      <alignment horizontal="center" vertical="center"/>
      <protection hidden="1"/>
    </xf>
    <xf numFmtId="0" fontId="15" fillId="0" borderId="0" xfId="44" applyFont="1" applyBorder="1" applyAlignment="1" applyProtection="1">
      <alignment horizontal="center" vertical="center"/>
      <protection hidden="1"/>
    </xf>
    <xf numFmtId="0" fontId="13" fillId="0" borderId="0" xfId="44" applyFont="1" applyProtection="1">
      <protection hidden="1"/>
    </xf>
    <xf numFmtId="0" fontId="7" fillId="0" borderId="20" xfId="44" applyFont="1" applyBorder="1" applyAlignment="1" applyProtection="1">
      <alignment horizontal="center" vertical="center"/>
      <protection hidden="1"/>
    </xf>
    <xf numFmtId="0" fontId="7" fillId="0" borderId="0" xfId="44" applyFont="1" applyBorder="1" applyAlignment="1" applyProtection="1">
      <alignment vertical="center"/>
      <protection hidden="1"/>
    </xf>
    <xf numFmtId="0" fontId="7" fillId="0" borderId="26" xfId="44" applyFont="1" applyBorder="1" applyAlignment="1" applyProtection="1">
      <alignment horizontal="right" vertical="center"/>
      <protection hidden="1"/>
    </xf>
    <xf numFmtId="0" fontId="7" fillId="0" borderId="27" xfId="44" quotePrefix="1" applyFont="1" applyFill="1" applyBorder="1" applyAlignment="1" applyProtection="1">
      <alignment horizontal="right" vertical="center"/>
      <protection hidden="1"/>
    </xf>
    <xf numFmtId="0" fontId="7" fillId="0" borderId="28" xfId="44" applyFont="1" applyBorder="1" applyAlignment="1" applyProtection="1">
      <alignment horizontal="right" vertical="center"/>
      <protection hidden="1"/>
    </xf>
    <xf numFmtId="177" fontId="7" fillId="0" borderId="25" xfId="0" applyNumberFormat="1" applyFont="1" applyBorder="1" applyAlignment="1" applyProtection="1">
      <alignment horizontal="right"/>
      <protection hidden="1"/>
    </xf>
    <xf numFmtId="177" fontId="7" fillId="0" borderId="29" xfId="0" applyNumberFormat="1" applyFont="1" applyBorder="1" applyAlignment="1" applyProtection="1">
      <alignment horizontal="right"/>
      <protection hidden="1"/>
    </xf>
    <xf numFmtId="0" fontId="7" fillId="0" borderId="30" xfId="44" applyFont="1" applyBorder="1" applyAlignment="1" applyProtection="1">
      <alignment horizontal="right" vertical="center"/>
      <protection hidden="1"/>
    </xf>
    <xf numFmtId="0" fontId="7" fillId="0" borderId="30" xfId="44" quotePrefix="1" applyFont="1" applyFill="1" applyBorder="1" applyAlignment="1" applyProtection="1">
      <alignment horizontal="right" vertical="center"/>
      <protection hidden="1"/>
    </xf>
    <xf numFmtId="0" fontId="7" fillId="0" borderId="28" xfId="44" quotePrefix="1" applyFont="1" applyFill="1" applyBorder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176" fontId="6" fillId="0" borderId="15" xfId="44" applyNumberFormat="1" applyFont="1" applyBorder="1" applyAlignment="1" applyProtection="1">
      <alignment horizontal="center" vertical="center"/>
      <protection hidden="1"/>
    </xf>
    <xf numFmtId="0" fontId="7" fillId="0" borderId="15" xfId="44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7" fillId="0" borderId="0" xfId="44" applyFont="1" applyBorder="1" applyAlignment="1" applyProtection="1">
      <alignment horizontal="right" vertical="center"/>
      <protection hidden="1"/>
    </xf>
    <xf numFmtId="0" fontId="17" fillId="0" borderId="20" xfId="0" applyFont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16" fillId="0" borderId="0" xfId="44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24" fillId="0" borderId="0" xfId="44" quotePrefix="1" applyFont="1" applyBorder="1" applyAlignment="1" applyProtection="1">
      <alignment horizontal="left" vertical="center"/>
      <protection hidden="1"/>
    </xf>
    <xf numFmtId="0" fontId="24" fillId="0" borderId="0" xfId="44" applyFont="1" applyBorder="1" applyAlignment="1" applyProtection="1">
      <alignment vertical="center"/>
      <protection hidden="1"/>
    </xf>
    <xf numFmtId="0" fontId="18" fillId="0" borderId="31" xfId="0" applyFont="1" applyBorder="1" applyAlignment="1" applyProtection="1">
      <alignment horizontal="center" vertical="center"/>
      <protection hidden="1"/>
    </xf>
    <xf numFmtId="0" fontId="16" fillId="0" borderId="0" xfId="44" applyFont="1" applyFill="1" applyBorder="1" applyAlignment="1" applyProtection="1">
      <alignment vertical="center"/>
      <protection hidden="1"/>
    </xf>
    <xf numFmtId="0" fontId="26" fillId="0" borderId="0" xfId="0" applyFont="1" applyFill="1" applyBorder="1" applyAlignment="1" applyProtection="1">
      <alignment horizontal="left" vertical="center"/>
      <protection hidden="1"/>
    </xf>
    <xf numFmtId="0" fontId="25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177" fontId="7" fillId="0" borderId="0" xfId="0" applyNumberFormat="1" applyFont="1" applyFill="1" applyBorder="1" applyAlignment="1" applyProtection="1">
      <alignment horizontal="center"/>
      <protection hidden="1"/>
    </xf>
    <xf numFmtId="177" fontId="7" fillId="0" borderId="0" xfId="0" applyNumberFormat="1" applyFont="1" applyFill="1" applyBorder="1" applyAlignment="1" applyProtection="1">
      <alignment horizontal="right"/>
      <protection hidden="1"/>
    </xf>
    <xf numFmtId="0" fontId="0" fillId="0" borderId="0" xfId="0" applyFont="1" applyFill="1" applyBorder="1" applyProtection="1">
      <protection hidden="1"/>
    </xf>
    <xf numFmtId="176" fontId="7" fillId="0" borderId="15" xfId="44" applyNumberFormat="1" applyFont="1" applyBorder="1" applyAlignment="1" applyProtection="1">
      <alignment horizontal="center" vertical="center"/>
      <protection hidden="1"/>
    </xf>
    <xf numFmtId="177" fontId="7" fillId="0" borderId="32" xfId="44" applyNumberFormat="1" applyFont="1" applyBorder="1" applyAlignment="1" applyProtection="1">
      <alignment horizontal="right" vertical="center"/>
      <protection hidden="1"/>
    </xf>
    <xf numFmtId="177" fontId="7" fillId="0" borderId="15" xfId="44" applyNumberFormat="1" applyFont="1" applyBorder="1" applyAlignment="1" applyProtection="1">
      <alignment horizontal="right" vertical="center"/>
      <protection hidden="1"/>
    </xf>
    <xf numFmtId="177" fontId="7" fillId="0" borderId="20" xfId="0" applyNumberFormat="1" applyFont="1" applyFill="1" applyBorder="1" applyAlignment="1" applyProtection="1">
      <alignment horizontal="right"/>
      <protection hidden="1"/>
    </xf>
    <xf numFmtId="177" fontId="7" fillId="0" borderId="33" xfId="0" applyNumberFormat="1" applyFont="1" applyBorder="1" applyAlignment="1" applyProtection="1">
      <alignment horizontal="right"/>
      <protection hidden="1"/>
    </xf>
    <xf numFmtId="0" fontId="12" fillId="0" borderId="33" xfId="44" applyFont="1" applyBorder="1" applyAlignment="1" applyProtection="1">
      <alignment vertical="center"/>
      <protection hidden="1"/>
    </xf>
    <xf numFmtId="177" fontId="7" fillId="0" borderId="34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35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20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21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19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37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38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24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19" xfId="44" applyNumberFormat="1" applyFont="1" applyBorder="1" applyAlignment="1" applyProtection="1">
      <alignment horizontal="right"/>
      <protection hidden="1"/>
    </xf>
    <xf numFmtId="177" fontId="7" fillId="0" borderId="19" xfId="0" applyNumberFormat="1" applyFont="1" applyBorder="1" applyAlignment="1" applyProtection="1">
      <alignment horizontal="right"/>
      <protection hidden="1"/>
    </xf>
    <xf numFmtId="177" fontId="7" fillId="0" borderId="37" xfId="0" applyNumberFormat="1" applyFont="1" applyBorder="1" applyAlignment="1" applyProtection="1">
      <alignment horizontal="right"/>
      <protection hidden="1"/>
    </xf>
    <xf numFmtId="177" fontId="7" fillId="0" borderId="25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29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19" xfId="0" applyNumberFormat="1" applyFont="1" applyFill="1" applyBorder="1" applyAlignment="1" applyProtection="1">
      <alignment horizontal="right"/>
      <protection hidden="1"/>
    </xf>
    <xf numFmtId="177" fontId="7" fillId="0" borderId="36" xfId="0" applyNumberFormat="1" applyFont="1" applyBorder="1" applyAlignment="1" applyProtection="1">
      <alignment horizontal="right"/>
      <protection hidden="1"/>
    </xf>
    <xf numFmtId="177" fontId="7" fillId="0" borderId="25" xfId="44" applyNumberFormat="1" applyFont="1" applyBorder="1" applyAlignment="1" applyProtection="1">
      <alignment horizontal="right"/>
      <protection hidden="1"/>
    </xf>
    <xf numFmtId="177" fontId="7" fillId="0" borderId="29" xfId="44" applyNumberFormat="1" applyFont="1" applyBorder="1" applyAlignment="1" applyProtection="1">
      <alignment horizontal="right"/>
      <protection hidden="1"/>
    </xf>
    <xf numFmtId="177" fontId="7" fillId="0" borderId="39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37" xfId="44" applyNumberFormat="1" applyFont="1" applyBorder="1" applyAlignment="1" applyProtection="1">
      <alignment horizontal="right"/>
      <protection hidden="1"/>
    </xf>
    <xf numFmtId="177" fontId="7" fillId="0" borderId="40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41" xfId="44" quotePrefix="1" applyNumberFormat="1" applyFont="1" applyFill="1" applyBorder="1" applyAlignment="1" applyProtection="1">
      <alignment horizontal="right" vertical="center"/>
      <protection hidden="1"/>
    </xf>
    <xf numFmtId="177" fontId="7" fillId="0" borderId="40" xfId="0" applyNumberFormat="1" applyFont="1" applyBorder="1" applyAlignment="1" applyProtection="1">
      <alignment horizontal="right"/>
      <protection hidden="1"/>
    </xf>
    <xf numFmtId="177" fontId="7" fillId="0" borderId="41" xfId="0" applyNumberFormat="1" applyFont="1" applyBorder="1" applyAlignment="1" applyProtection="1">
      <alignment horizontal="right"/>
      <protection hidden="1"/>
    </xf>
    <xf numFmtId="177" fontId="7" fillId="0" borderId="38" xfId="0" applyNumberFormat="1" applyFont="1" applyFill="1" applyBorder="1" applyAlignment="1" applyProtection="1">
      <alignment horizontal="right"/>
      <protection hidden="1"/>
    </xf>
    <xf numFmtId="177" fontId="7" fillId="0" borderId="42" xfId="0" applyNumberFormat="1" applyFont="1" applyBorder="1" applyAlignment="1" applyProtection="1">
      <alignment horizontal="right"/>
      <protection hidden="1"/>
    </xf>
    <xf numFmtId="0" fontId="13" fillId="0" borderId="13" xfId="44" applyFont="1" applyFill="1" applyBorder="1" applyAlignment="1" applyProtection="1">
      <alignment vertical="center"/>
      <protection hidden="1"/>
    </xf>
    <xf numFmtId="0" fontId="6" fillId="0" borderId="13" xfId="44" applyFont="1" applyBorder="1" applyAlignment="1" applyProtection="1">
      <alignment vertical="center"/>
      <protection hidden="1"/>
    </xf>
    <xf numFmtId="0" fontId="7" fillId="0" borderId="11" xfId="44" applyFont="1" applyFill="1" applyBorder="1" applyAlignment="1" applyProtection="1">
      <alignment horizontal="center" vertical="center"/>
      <protection hidden="1"/>
    </xf>
    <xf numFmtId="0" fontId="8" fillId="0" borderId="20" xfId="44" applyFont="1" applyFill="1" applyBorder="1" applyAlignment="1" applyProtection="1">
      <alignment horizontal="center" vertical="center"/>
      <protection hidden="1"/>
    </xf>
    <xf numFmtId="0" fontId="7" fillId="0" borderId="20" xfId="44" applyFont="1" applyFill="1" applyBorder="1" applyAlignment="1" applyProtection="1">
      <alignment horizontal="center" vertical="center"/>
      <protection hidden="1"/>
    </xf>
    <xf numFmtId="0" fontId="7" fillId="0" borderId="0" xfId="44" applyFont="1" applyFill="1" applyBorder="1" applyAlignment="1" applyProtection="1">
      <alignment vertical="center"/>
      <protection hidden="1"/>
    </xf>
    <xf numFmtId="0" fontId="7" fillId="0" borderId="43" xfId="44" applyFont="1" applyFill="1" applyBorder="1" applyAlignment="1" applyProtection="1">
      <alignment horizontal="right" vertical="center"/>
      <protection hidden="1"/>
    </xf>
    <xf numFmtId="0" fontId="7" fillId="0" borderId="44" xfId="44" applyFont="1" applyFill="1" applyBorder="1" applyAlignment="1" applyProtection="1">
      <alignment horizontal="right" vertical="center"/>
      <protection hidden="1"/>
    </xf>
    <xf numFmtId="0" fontId="25" fillId="0" borderId="17" xfId="44" applyFont="1" applyFill="1" applyBorder="1" applyAlignment="1" applyProtection="1">
      <alignment horizontal="center" vertical="center"/>
      <protection hidden="1"/>
    </xf>
    <xf numFmtId="0" fontId="28" fillId="24" borderId="27" xfId="44" applyFont="1" applyFill="1" applyBorder="1" applyAlignment="1" applyProtection="1">
      <alignment horizontal="center" vertical="center"/>
      <protection locked="0" hidden="1"/>
    </xf>
    <xf numFmtId="0" fontId="28" fillId="24" borderId="28" xfId="44" applyFont="1" applyFill="1" applyBorder="1" applyAlignment="1" applyProtection="1">
      <alignment horizontal="center" vertical="center"/>
      <protection locked="0" hidden="1"/>
    </xf>
    <xf numFmtId="0" fontId="28" fillId="24" borderId="30" xfId="44" applyFont="1" applyFill="1" applyBorder="1" applyAlignment="1" applyProtection="1">
      <alignment horizontal="center" vertical="center"/>
      <protection locked="0" hidden="1"/>
    </xf>
    <xf numFmtId="0" fontId="7" fillId="0" borderId="17" xfId="44" applyFont="1" applyFill="1" applyBorder="1" applyAlignment="1" applyProtection="1">
      <alignment horizontal="center" vertical="center"/>
      <protection hidden="1"/>
    </xf>
    <xf numFmtId="0" fontId="28" fillId="24" borderId="45" xfId="44" applyFont="1" applyFill="1" applyBorder="1" applyAlignment="1" applyProtection="1">
      <alignment horizontal="center" vertical="center"/>
      <protection locked="0" hidden="1"/>
    </xf>
    <xf numFmtId="0" fontId="5" fillId="0" borderId="46" xfId="44" applyFont="1" applyBorder="1" applyAlignment="1" applyProtection="1">
      <alignment vertical="center"/>
      <protection hidden="1"/>
    </xf>
    <xf numFmtId="0" fontId="5" fillId="0" borderId="47" xfId="44" applyFont="1" applyBorder="1" applyAlignment="1" applyProtection="1">
      <alignment vertical="center"/>
      <protection hidden="1"/>
    </xf>
    <xf numFmtId="0" fontId="5" fillId="0" borderId="48" xfId="44" applyFont="1" applyBorder="1" applyAlignment="1" applyProtection="1">
      <alignment vertical="center"/>
      <protection hidden="1"/>
    </xf>
    <xf numFmtId="0" fontId="5" fillId="0" borderId="46" xfId="0" applyFont="1" applyBorder="1" applyAlignment="1" applyProtection="1">
      <alignment vertical="center"/>
      <protection hidden="1"/>
    </xf>
    <xf numFmtId="0" fontId="5" fillId="0" borderId="47" xfId="0" applyFont="1" applyBorder="1" applyAlignment="1" applyProtection="1">
      <alignment vertical="center"/>
      <protection hidden="1"/>
    </xf>
    <xf numFmtId="0" fontId="5" fillId="0" borderId="48" xfId="0" applyFont="1" applyBorder="1" applyAlignment="1" applyProtection="1">
      <alignment vertical="center"/>
      <protection hidden="1"/>
    </xf>
    <xf numFmtId="0" fontId="14" fillId="0" borderId="46" xfId="44" applyFont="1" applyBorder="1" applyAlignment="1" applyProtection="1">
      <alignment vertical="center"/>
      <protection hidden="1"/>
    </xf>
    <xf numFmtId="0" fontId="14" fillId="0" borderId="47" xfId="44" applyFont="1" applyBorder="1" applyAlignment="1" applyProtection="1">
      <alignment vertical="center"/>
      <protection hidden="1"/>
    </xf>
    <xf numFmtId="0" fontId="14" fillId="0" borderId="48" xfId="44" applyFont="1" applyBorder="1" applyAlignment="1" applyProtection="1">
      <alignment vertical="center"/>
      <protection hidden="1"/>
    </xf>
    <xf numFmtId="0" fontId="45" fillId="0" borderId="34" xfId="43" applyFont="1" applyBorder="1" applyAlignment="1" applyProtection="1">
      <alignment horizontal="center" vertical="center"/>
      <protection hidden="1"/>
    </xf>
    <xf numFmtId="49" fontId="46" fillId="24" borderId="34" xfId="44" applyNumberFormat="1" applyFont="1" applyFill="1" applyBorder="1" applyAlignment="1" applyProtection="1">
      <alignment horizontal="center" vertical="center"/>
      <protection locked="0" hidden="1"/>
    </xf>
    <xf numFmtId="0" fontId="45" fillId="0" borderId="20" xfId="43" applyFont="1" applyBorder="1" applyAlignment="1" applyProtection="1">
      <alignment horizontal="center" vertical="center"/>
      <protection hidden="1"/>
    </xf>
    <xf numFmtId="0" fontId="46" fillId="24" borderId="20" xfId="44" applyFont="1" applyFill="1" applyBorder="1" applyAlignment="1" applyProtection="1">
      <alignment horizontal="center" vertical="center"/>
      <protection locked="0" hidden="1"/>
    </xf>
    <xf numFmtId="0" fontId="46" fillId="24" borderId="34" xfId="44" applyFont="1" applyFill="1" applyBorder="1" applyAlignment="1" applyProtection="1">
      <alignment horizontal="center" vertical="center"/>
      <protection locked="0" hidden="1"/>
    </xf>
    <xf numFmtId="0" fontId="45" fillId="0" borderId="25" xfId="43" applyFont="1" applyBorder="1" applyAlignment="1" applyProtection="1">
      <alignment horizontal="center" vertical="center"/>
      <protection hidden="1"/>
    </xf>
    <xf numFmtId="0" fontId="46" fillId="24" borderId="25" xfId="44" applyFont="1" applyFill="1" applyBorder="1" applyAlignment="1" applyProtection="1">
      <alignment horizontal="center" vertical="center"/>
      <protection locked="0" hidden="1"/>
    </xf>
    <xf numFmtId="0" fontId="45" fillId="0" borderId="19" xfId="43" applyFont="1" applyBorder="1" applyAlignment="1" applyProtection="1">
      <alignment horizontal="center" vertical="center"/>
      <protection hidden="1"/>
    </xf>
    <xf numFmtId="0" fontId="46" fillId="24" borderId="19" xfId="0" applyFont="1" applyFill="1" applyBorder="1" applyAlignment="1" applyProtection="1">
      <alignment horizontal="center"/>
      <protection locked="0" hidden="1"/>
    </xf>
    <xf numFmtId="0" fontId="46" fillId="24" borderId="20" xfId="0" applyFont="1" applyFill="1" applyBorder="1" applyAlignment="1" applyProtection="1">
      <alignment horizontal="center"/>
      <protection locked="0" hidden="1"/>
    </xf>
    <xf numFmtId="0" fontId="45" fillId="0" borderId="38" xfId="43" applyFont="1" applyBorder="1" applyAlignment="1" applyProtection="1">
      <alignment horizontal="center" vertical="center"/>
      <protection hidden="1"/>
    </xf>
    <xf numFmtId="0" fontId="46" fillId="24" borderId="38" xfId="0" applyFont="1" applyFill="1" applyBorder="1" applyAlignment="1" applyProtection="1">
      <alignment horizontal="center"/>
      <protection locked="0" hidden="1"/>
    </xf>
    <xf numFmtId="0" fontId="47" fillId="0" borderId="20" xfId="44" applyFont="1" applyBorder="1" applyAlignment="1" applyProtection="1">
      <alignment horizontal="center" vertical="center"/>
      <protection hidden="1"/>
    </xf>
    <xf numFmtId="0" fontId="46" fillId="24" borderId="34" xfId="0" applyFont="1" applyFill="1" applyBorder="1" applyAlignment="1" applyProtection="1">
      <alignment horizontal="center"/>
      <protection locked="0" hidden="1"/>
    </xf>
    <xf numFmtId="0" fontId="46" fillId="24" borderId="25" xfId="0" applyFont="1" applyFill="1" applyBorder="1" applyAlignment="1" applyProtection="1">
      <alignment horizontal="center"/>
      <protection locked="0" hidden="1"/>
    </xf>
    <xf numFmtId="0" fontId="45" fillId="0" borderId="20" xfId="43" applyFont="1" applyFill="1" applyBorder="1" applyAlignment="1" applyProtection="1">
      <alignment horizontal="center" vertical="center"/>
      <protection hidden="1"/>
    </xf>
    <xf numFmtId="0" fontId="45" fillId="0" borderId="19" xfId="43" applyFont="1" applyFill="1" applyBorder="1" applyAlignment="1" applyProtection="1">
      <alignment horizontal="center" vertical="center"/>
      <protection hidden="1"/>
    </xf>
    <xf numFmtId="0" fontId="45" fillId="0" borderId="40" xfId="43" applyFont="1" applyFill="1" applyBorder="1" applyAlignment="1" applyProtection="1">
      <alignment horizontal="center" vertical="center"/>
      <protection hidden="1"/>
    </xf>
    <xf numFmtId="0" fontId="46" fillId="24" borderId="40" xfId="0" applyFont="1" applyFill="1" applyBorder="1" applyAlignment="1" applyProtection="1">
      <alignment horizontal="center"/>
      <protection locked="0" hidden="1"/>
    </xf>
    <xf numFmtId="0" fontId="45" fillId="0" borderId="34" xfId="43" applyFont="1" applyFill="1" applyBorder="1" applyAlignment="1" applyProtection="1">
      <alignment horizontal="center" vertical="center"/>
      <protection hidden="1"/>
    </xf>
    <xf numFmtId="0" fontId="45" fillId="0" borderId="25" xfId="43" applyFont="1" applyFill="1" applyBorder="1" applyAlignment="1" applyProtection="1">
      <alignment horizontal="center" vertical="center"/>
      <protection hidden="1"/>
    </xf>
    <xf numFmtId="0" fontId="47" fillId="0" borderId="20" xfId="0" applyFont="1" applyBorder="1" applyAlignment="1" applyProtection="1">
      <alignment horizontal="center"/>
      <protection hidden="1"/>
    </xf>
    <xf numFmtId="0" fontId="48" fillId="24" borderId="20" xfId="0" applyFont="1" applyFill="1" applyBorder="1" applyAlignment="1" applyProtection="1">
      <alignment horizontal="center" vertical="center"/>
      <protection hidden="1"/>
    </xf>
    <xf numFmtId="0" fontId="47" fillId="0" borderId="20" xfId="0" applyFont="1" applyFill="1" applyBorder="1" applyAlignment="1" applyProtection="1">
      <alignment horizontal="center"/>
      <protection hidden="1"/>
    </xf>
    <xf numFmtId="0" fontId="48" fillId="24" borderId="20" xfId="0" applyFont="1" applyFill="1" applyBorder="1" applyAlignment="1" applyProtection="1">
      <alignment horizontal="center"/>
      <protection hidden="1"/>
    </xf>
    <xf numFmtId="0" fontId="47" fillId="0" borderId="25" xfId="0" applyFont="1" applyFill="1" applyBorder="1" applyAlignment="1" applyProtection="1">
      <alignment horizontal="center"/>
      <protection hidden="1"/>
    </xf>
    <xf numFmtId="0" fontId="48" fillId="24" borderId="25" xfId="0" applyFont="1" applyFill="1" applyBorder="1" applyAlignment="1" applyProtection="1">
      <alignment horizontal="center"/>
      <protection hidden="1"/>
    </xf>
    <xf numFmtId="0" fontId="47" fillId="0" borderId="19" xfId="0" applyFont="1" applyFill="1" applyBorder="1" applyAlignment="1" applyProtection="1">
      <alignment horizontal="center"/>
      <protection hidden="1"/>
    </xf>
    <xf numFmtId="0" fontId="48" fillId="24" borderId="19" xfId="0" applyFont="1" applyFill="1" applyBorder="1" applyAlignment="1" applyProtection="1">
      <alignment horizontal="center"/>
      <protection hidden="1"/>
    </xf>
    <xf numFmtId="0" fontId="45" fillId="0" borderId="20" xfId="0" applyFont="1" applyFill="1" applyBorder="1" applyAlignment="1" applyProtection="1">
      <alignment horizontal="center" vertical="center"/>
      <protection hidden="1"/>
    </xf>
    <xf numFmtId="0" fontId="47" fillId="0" borderId="38" xfId="0" applyFont="1" applyFill="1" applyBorder="1" applyAlignment="1" applyProtection="1">
      <alignment horizontal="center"/>
      <protection hidden="1"/>
    </xf>
    <xf numFmtId="0" fontId="48" fillId="24" borderId="38" xfId="0" applyFont="1" applyFill="1" applyBorder="1" applyAlignment="1" applyProtection="1">
      <alignment horizontal="center"/>
      <protection hidden="1"/>
    </xf>
    <xf numFmtId="0" fontId="0" fillId="25" borderId="26" xfId="0" applyFont="1" applyFill="1" applyBorder="1" applyAlignment="1">
      <alignment horizontal="center"/>
    </xf>
    <xf numFmtId="0" fontId="0" fillId="25" borderId="27" xfId="0" applyFont="1" applyFill="1" applyBorder="1" applyAlignment="1">
      <alignment horizontal="center"/>
    </xf>
    <xf numFmtId="0" fontId="0" fillId="25" borderId="30" xfId="0" applyFont="1" applyFill="1" applyBorder="1" applyAlignment="1">
      <alignment horizontal="center"/>
    </xf>
    <xf numFmtId="0" fontId="7" fillId="25" borderId="34" xfId="42" applyFont="1" applyFill="1" applyBorder="1" applyAlignment="1">
      <alignment horizontal="center" vertical="center"/>
    </xf>
    <xf numFmtId="0" fontId="7" fillId="25" borderId="20" xfId="42" applyFont="1" applyFill="1" applyBorder="1" applyAlignment="1">
      <alignment horizontal="center" vertical="center"/>
    </xf>
    <xf numFmtId="0" fontId="7" fillId="25" borderId="25" xfId="42" applyFont="1" applyFill="1" applyBorder="1" applyAlignment="1">
      <alignment horizontal="center" vertical="center"/>
    </xf>
    <xf numFmtId="0" fontId="7" fillId="25" borderId="19" xfId="42" applyFont="1" applyFill="1" applyBorder="1" applyAlignment="1">
      <alignment horizontal="center" vertical="center"/>
    </xf>
    <xf numFmtId="0" fontId="7" fillId="25" borderId="38" xfId="42" applyFont="1" applyFill="1" applyBorder="1" applyAlignment="1">
      <alignment horizontal="center" vertical="center"/>
    </xf>
    <xf numFmtId="0" fontId="7" fillId="25" borderId="40" xfId="42" applyFont="1" applyFill="1" applyBorder="1" applyAlignment="1">
      <alignment horizontal="center" vertical="center"/>
    </xf>
    <xf numFmtId="0" fontId="16" fillId="0" borderId="0" xfId="28" applyFont="1" applyAlignment="1" applyProtection="1">
      <alignment horizontal="center"/>
    </xf>
    <xf numFmtId="0" fontId="47" fillId="0" borderId="0" xfId="44" applyFont="1" applyBorder="1" applyAlignment="1" applyProtection="1">
      <alignment vertical="center"/>
      <protection hidden="1"/>
    </xf>
    <xf numFmtId="0" fontId="49" fillId="0" borderId="0" xfId="44" applyFont="1" applyFill="1" applyBorder="1" applyAlignment="1" applyProtection="1">
      <alignment vertical="center"/>
      <protection hidden="1"/>
    </xf>
    <xf numFmtId="0" fontId="7" fillId="0" borderId="52" xfId="0" applyFont="1" applyFill="1" applyBorder="1" applyAlignment="1" applyProtection="1">
      <alignment horizontal="center" vertical="center"/>
      <protection hidden="1"/>
    </xf>
    <xf numFmtId="0" fontId="7" fillId="0" borderId="49" xfId="0" applyFont="1" applyFill="1" applyBorder="1" applyAlignment="1" applyProtection="1">
      <alignment horizontal="center" vertical="center"/>
      <protection hidden="1"/>
    </xf>
    <xf numFmtId="0" fontId="7" fillId="0" borderId="49" xfId="44" applyFont="1" applyFill="1" applyBorder="1" applyAlignment="1" applyProtection="1">
      <alignment horizontal="center" vertical="center"/>
      <protection hidden="1"/>
    </xf>
    <xf numFmtId="0" fontId="7" fillId="0" borderId="50" xfId="44" applyFont="1" applyFill="1" applyBorder="1" applyAlignment="1" applyProtection="1">
      <alignment horizontal="center" vertical="center"/>
      <protection hidden="1"/>
    </xf>
    <xf numFmtId="0" fontId="7" fillId="0" borderId="53" xfId="0" applyFont="1" applyFill="1" applyBorder="1" applyAlignment="1" applyProtection="1">
      <alignment horizontal="center" vertical="center"/>
      <protection hidden="1"/>
    </xf>
    <xf numFmtId="0" fontId="7" fillId="0" borderId="54" xfId="0" applyFont="1" applyFill="1" applyBorder="1" applyAlignment="1" applyProtection="1">
      <alignment horizontal="center" vertical="center"/>
      <protection hidden="1"/>
    </xf>
    <xf numFmtId="0" fontId="7" fillId="0" borderId="51" xfId="44" applyFont="1" applyFill="1" applyBorder="1" applyAlignment="1" applyProtection="1">
      <alignment horizontal="center" vertical="center"/>
      <protection hidden="1"/>
    </xf>
    <xf numFmtId="0" fontId="7" fillId="0" borderId="55" xfId="0" applyFont="1" applyFill="1" applyBorder="1" applyAlignment="1" applyProtection="1">
      <alignment horizontal="center" vertical="center"/>
      <protection hidden="1"/>
    </xf>
    <xf numFmtId="0" fontId="7" fillId="0" borderId="49" xfId="0" quotePrefix="1" applyFont="1" applyFill="1" applyBorder="1" applyAlignment="1" applyProtection="1">
      <alignment horizontal="center" vertical="center"/>
      <protection hidden="1"/>
    </xf>
    <xf numFmtId="0" fontId="7" fillId="0" borderId="51" xfId="0" applyFont="1" applyFill="1" applyBorder="1" applyAlignment="1" applyProtection="1">
      <alignment horizontal="center" vertical="center"/>
      <protection hidden="1"/>
    </xf>
    <xf numFmtId="0" fontId="7" fillId="0" borderId="56" xfId="44" applyFont="1" applyFill="1" applyBorder="1" applyAlignment="1" applyProtection="1">
      <alignment horizontal="center" vertical="center"/>
      <protection hidden="1"/>
    </xf>
    <xf numFmtId="0" fontId="0" fillId="0" borderId="20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13" fillId="0" borderId="0" xfId="44" applyFont="1" applyFill="1" applyBorder="1" applyAlignment="1" applyProtection="1">
      <alignment horizontal="left" vertical="center"/>
      <protection hidden="1"/>
    </xf>
    <xf numFmtId="0" fontId="13" fillId="0" borderId="0" xfId="44" applyFont="1" applyFill="1" applyBorder="1" applyAlignment="1" applyProtection="1">
      <alignment vertical="center"/>
      <protection hidden="1"/>
    </xf>
    <xf numFmtId="0" fontId="12" fillId="0" borderId="15" xfId="44" quotePrefix="1" applyFont="1" applyBorder="1" applyAlignment="1" applyProtection="1">
      <alignment horizontal="center" vertical="center"/>
      <protection hidden="1"/>
    </xf>
    <xf numFmtId="0" fontId="3" fillId="0" borderId="15" xfId="44" applyFont="1" applyBorder="1" applyAlignment="1" applyProtection="1">
      <alignment horizontal="center" vertical="center"/>
      <protection locked="0" hidden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2009秋FE版" xfId="42" xr:uid="{00000000-0005-0000-0000-00002A000000}"/>
    <cellStyle name="標準_2K96APM" xfId="43" xr:uid="{00000000-0005-0000-0000-00002B000000}"/>
    <cellStyle name="標準_2K96秋自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049" name="テキスト 2">
          <a:extLst>
            <a:ext uri="{FF2B5EF4-FFF2-40B4-BE49-F238E27FC236}">
              <a16:creationId xmlns:a16="http://schemas.microsoft.com/office/drawing/2014/main" id="{F12A067D-C2FB-4E93-8ACE-D783DC2D06DC}"/>
            </a:ext>
          </a:extLst>
        </xdr:cNvPr>
        <xdr:cNvSpPr txBox="1">
          <a:spLocks noChangeArrowheads="1"/>
        </xdr:cNvSpPr>
      </xdr:nvSpPr>
      <xdr:spPr bwMode="auto">
        <a:xfrm>
          <a:off x="514350" y="9334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7</xdr:col>
      <xdr:colOff>0</xdr:colOff>
      <xdr:row>58</xdr:row>
      <xdr:rowOff>0</xdr:rowOff>
    </xdr:from>
    <xdr:to>
      <xdr:col>7</xdr:col>
      <xdr:colOff>0</xdr:colOff>
      <xdr:row>58</xdr:row>
      <xdr:rowOff>0</xdr:rowOff>
    </xdr:to>
    <xdr:sp macro="" textlink="">
      <xdr:nvSpPr>
        <xdr:cNvPr id="2050" name="テキスト 4">
          <a:extLst>
            <a:ext uri="{FF2B5EF4-FFF2-40B4-BE49-F238E27FC236}">
              <a16:creationId xmlns:a16="http://schemas.microsoft.com/office/drawing/2014/main" id="{D203DFE8-E3D5-46C4-9712-0D65B6373094}"/>
            </a:ext>
          </a:extLst>
        </xdr:cNvPr>
        <xdr:cNvSpPr txBox="1">
          <a:spLocks noChangeArrowheads="1"/>
        </xdr:cNvSpPr>
      </xdr:nvSpPr>
      <xdr:spPr bwMode="auto">
        <a:xfrm>
          <a:off x="2619375" y="94964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051" name="テキスト 2">
          <a:extLst>
            <a:ext uri="{FF2B5EF4-FFF2-40B4-BE49-F238E27FC236}">
              <a16:creationId xmlns:a16="http://schemas.microsoft.com/office/drawing/2014/main" id="{1D0F2594-0FC1-4D3D-ACAC-FE6837940B08}"/>
            </a:ext>
          </a:extLst>
        </xdr:cNvPr>
        <xdr:cNvSpPr txBox="1">
          <a:spLocks noChangeArrowheads="1"/>
        </xdr:cNvSpPr>
      </xdr:nvSpPr>
      <xdr:spPr bwMode="auto">
        <a:xfrm>
          <a:off x="5143500" y="2371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21</xdr:col>
      <xdr:colOff>0</xdr:colOff>
      <xdr:row>53</xdr:row>
      <xdr:rowOff>0</xdr:rowOff>
    </xdr:from>
    <xdr:to>
      <xdr:col>21</xdr:col>
      <xdr:colOff>0</xdr:colOff>
      <xdr:row>53</xdr:row>
      <xdr:rowOff>0</xdr:rowOff>
    </xdr:to>
    <xdr:sp macro="" textlink="">
      <xdr:nvSpPr>
        <xdr:cNvPr id="2052" name="テキスト 4">
          <a:extLst>
            <a:ext uri="{FF2B5EF4-FFF2-40B4-BE49-F238E27FC236}">
              <a16:creationId xmlns:a16="http://schemas.microsoft.com/office/drawing/2014/main" id="{10C5B544-2257-4473-B8D3-C465E271F78D}"/>
            </a:ext>
          </a:extLst>
        </xdr:cNvPr>
        <xdr:cNvSpPr txBox="1">
          <a:spLocks noChangeArrowheads="1"/>
        </xdr:cNvSpPr>
      </xdr:nvSpPr>
      <xdr:spPr bwMode="auto">
        <a:xfrm>
          <a:off x="8258175" y="884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 editAs="oneCell">
    <xdr:from>
      <xdr:col>11</xdr:col>
      <xdr:colOff>123825</xdr:colOff>
      <xdr:row>52</xdr:row>
      <xdr:rowOff>0</xdr:rowOff>
    </xdr:from>
    <xdr:to>
      <xdr:col>11</xdr:col>
      <xdr:colOff>196850</xdr:colOff>
      <xdr:row>53</xdr:row>
      <xdr:rowOff>38100</xdr:rowOff>
    </xdr:to>
    <xdr:sp macro="" textlink="">
      <xdr:nvSpPr>
        <xdr:cNvPr id="2708" name="Text Box 5">
          <a:extLst>
            <a:ext uri="{FF2B5EF4-FFF2-40B4-BE49-F238E27FC236}">
              <a16:creationId xmlns:a16="http://schemas.microsoft.com/office/drawing/2014/main" id="{193258BF-002E-431A-B72F-1BF5D1A6087D}"/>
            </a:ext>
          </a:extLst>
        </xdr:cNvPr>
        <xdr:cNvSpPr txBox="1">
          <a:spLocks noChangeArrowheads="1"/>
        </xdr:cNvSpPr>
      </xdr:nvSpPr>
      <xdr:spPr bwMode="auto">
        <a:xfrm>
          <a:off x="4352925" y="852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</xdr:colOff>
      <xdr:row>49</xdr:row>
      <xdr:rowOff>76200</xdr:rowOff>
    </xdr:from>
    <xdr:to>
      <xdr:col>11</xdr:col>
      <xdr:colOff>101600</xdr:colOff>
      <xdr:row>50</xdr:row>
      <xdr:rowOff>114300</xdr:rowOff>
    </xdr:to>
    <xdr:sp macro="" textlink="">
      <xdr:nvSpPr>
        <xdr:cNvPr id="2709" name="Text Box 6">
          <a:extLst>
            <a:ext uri="{FF2B5EF4-FFF2-40B4-BE49-F238E27FC236}">
              <a16:creationId xmlns:a16="http://schemas.microsoft.com/office/drawing/2014/main" id="{B1B13AF2-B213-43D3-8E93-607AED308A94}"/>
            </a:ext>
          </a:extLst>
        </xdr:cNvPr>
        <xdr:cNvSpPr txBox="1">
          <a:spLocks noChangeArrowheads="1"/>
        </xdr:cNvSpPr>
      </xdr:nvSpPr>
      <xdr:spPr bwMode="auto">
        <a:xfrm>
          <a:off x="4257675" y="8115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056" name="テキスト 2">
          <a:extLst>
            <a:ext uri="{FF2B5EF4-FFF2-40B4-BE49-F238E27FC236}">
              <a16:creationId xmlns:a16="http://schemas.microsoft.com/office/drawing/2014/main" id="{17A31E68-EDDC-4294-9EF1-BA4DC757F6FB}"/>
            </a:ext>
          </a:extLst>
        </xdr:cNvPr>
        <xdr:cNvSpPr txBox="1">
          <a:spLocks noChangeArrowheads="1"/>
        </xdr:cNvSpPr>
      </xdr:nvSpPr>
      <xdr:spPr bwMode="auto">
        <a:xfrm>
          <a:off x="5143500" y="2371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1</xdr:col>
      <xdr:colOff>190500</xdr:colOff>
      <xdr:row>74</xdr:row>
      <xdr:rowOff>47625</xdr:rowOff>
    </xdr:from>
    <xdr:to>
      <xdr:col>5</xdr:col>
      <xdr:colOff>228600</xdr:colOff>
      <xdr:row>81</xdr:row>
      <xdr:rowOff>0</xdr:rowOff>
    </xdr:to>
    <xdr:grpSp>
      <xdr:nvGrpSpPr>
        <xdr:cNvPr id="2711" name="Group 29">
          <a:extLst>
            <a:ext uri="{FF2B5EF4-FFF2-40B4-BE49-F238E27FC236}">
              <a16:creationId xmlns:a16="http://schemas.microsoft.com/office/drawing/2014/main" id="{9BF2EBD5-2F13-41CA-9CC0-07EC8833BBF2}"/>
            </a:ext>
          </a:extLst>
        </xdr:cNvPr>
        <xdr:cNvGrpSpPr>
          <a:grpSpLocks/>
        </xdr:cNvGrpSpPr>
      </xdr:nvGrpSpPr>
      <xdr:grpSpPr bwMode="auto">
        <a:xfrm>
          <a:off x="422088" y="11768978"/>
          <a:ext cx="1614394" cy="1050551"/>
          <a:chOff x="23" y="1523"/>
          <a:chExt cx="208" cy="149"/>
        </a:xfrm>
      </xdr:grpSpPr>
      <xdr:pic>
        <xdr:nvPicPr>
          <xdr:cNvPr id="2714" name="Picture 30" descr="A案lg_ITECa">
            <a:extLst>
              <a:ext uri="{FF2B5EF4-FFF2-40B4-BE49-F238E27FC236}">
                <a16:creationId xmlns:a16="http://schemas.microsoft.com/office/drawing/2014/main" id="{3772EE75-F05F-4FEC-93A5-2AB18F236C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" y="1523"/>
            <a:ext cx="208" cy="1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79" name="Text Box 31">
            <a:extLst>
              <a:ext uri="{FF2B5EF4-FFF2-40B4-BE49-F238E27FC236}">
                <a16:creationId xmlns:a16="http://schemas.microsoft.com/office/drawing/2014/main" id="{F6AE4769-BCFB-49B6-A7BD-709A27A923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" y="1638"/>
            <a:ext cx="191" cy="3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660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人間力を，企業力に。</a:t>
            </a:r>
          </a:p>
        </xdr:txBody>
      </xdr:sp>
    </xdr:grp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14" name="テキスト 2">
          <a:extLst>
            <a:ext uri="{FF2B5EF4-FFF2-40B4-BE49-F238E27FC236}">
              <a16:creationId xmlns:a16="http://schemas.microsoft.com/office/drawing/2014/main" id="{80A3A267-702F-4C13-932E-B82A68C5D9DB}"/>
            </a:ext>
          </a:extLst>
        </xdr:cNvPr>
        <xdr:cNvSpPr txBox="1">
          <a:spLocks noChangeArrowheads="1"/>
        </xdr:cNvSpPr>
      </xdr:nvSpPr>
      <xdr:spPr bwMode="auto">
        <a:xfrm>
          <a:off x="5143500" y="2371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15" name="テキスト 2">
          <a:extLst>
            <a:ext uri="{FF2B5EF4-FFF2-40B4-BE49-F238E27FC236}">
              <a16:creationId xmlns:a16="http://schemas.microsoft.com/office/drawing/2014/main" id="{69C92E20-C580-4628-B481-B59152E49EC9}"/>
            </a:ext>
          </a:extLst>
        </xdr:cNvPr>
        <xdr:cNvSpPr txBox="1">
          <a:spLocks noChangeArrowheads="1"/>
        </xdr:cNvSpPr>
      </xdr:nvSpPr>
      <xdr:spPr bwMode="auto">
        <a:xfrm>
          <a:off x="5143500" y="2371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tec.co.jp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"/>
  <sheetViews>
    <sheetView showGridLines="0" tabSelected="1" zoomScale="85" zoomScaleNormal="85" workbookViewId="0">
      <selection activeCell="X65" sqref="X65"/>
    </sheetView>
  </sheetViews>
  <sheetFormatPr defaultColWidth="9" defaultRowHeight="12.75" customHeight="1"/>
  <cols>
    <col min="1" max="2" width="3.36328125" style="5" customWidth="1"/>
    <col min="3" max="3" width="5.90625" style="70" customWidth="1"/>
    <col min="4" max="4" width="7.453125" style="5" customWidth="1"/>
    <col min="5" max="5" width="5.90625" style="5" customWidth="1"/>
    <col min="6" max="6" width="5" style="5" customWidth="1"/>
    <col min="7" max="7" width="3.36328125" style="5" customWidth="1"/>
    <col min="8" max="8" width="5.90625" style="70" customWidth="1"/>
    <col min="9" max="9" width="7.453125" style="5" customWidth="1"/>
    <col min="10" max="10" width="5.90625" style="5" customWidth="1"/>
    <col min="11" max="11" width="1.90625" style="5" customWidth="1"/>
    <col min="12" max="12" width="7.7265625" style="5" customWidth="1"/>
    <col min="13" max="13" width="3.36328125" style="6" customWidth="1"/>
    <col min="14" max="14" width="5.08984375" style="62" customWidth="1"/>
    <col min="15" max="15" width="5.36328125" style="7" customWidth="1"/>
    <col min="16" max="16" width="5.36328125" style="7" hidden="1" customWidth="1"/>
    <col min="17" max="17" width="7.453125" style="6" customWidth="1"/>
    <col min="18" max="18" width="5" style="8" customWidth="1"/>
    <col min="19" max="19" width="5.6328125" style="8" customWidth="1"/>
    <col min="20" max="20" width="5.90625" style="9" customWidth="1"/>
    <col min="21" max="21" width="6.36328125" style="9" bestFit="1" customWidth="1"/>
    <col min="22" max="22" width="14.08984375" style="5" customWidth="1"/>
    <col min="23" max="16384" width="9" style="5"/>
  </cols>
  <sheetData>
    <row r="1" spans="1:22" ht="13.9" customHeight="1" thickBot="1"/>
    <row r="2" spans="1:22" s="13" customFormat="1" ht="18.75" customHeight="1" thickBot="1">
      <c r="A2" s="1"/>
      <c r="B2" s="2"/>
      <c r="C2" s="3"/>
      <c r="D2" s="2"/>
      <c r="E2" s="2"/>
      <c r="F2" s="2"/>
      <c r="G2" s="2"/>
      <c r="H2" s="3"/>
      <c r="I2" s="2"/>
      <c r="J2" s="2"/>
      <c r="K2" s="4"/>
      <c r="M2" s="25" t="s">
        <v>0</v>
      </c>
      <c r="N2" s="15"/>
      <c r="O2" s="16" t="s">
        <v>23</v>
      </c>
      <c r="P2" s="16"/>
      <c r="Q2" s="18"/>
      <c r="R2" s="19"/>
      <c r="S2" s="19"/>
      <c r="T2" s="19"/>
      <c r="U2" s="19"/>
    </row>
    <row r="3" spans="1:22" s="13" customFormat="1" ht="12.75" customHeight="1" thickBot="1">
      <c r="A3" s="10"/>
      <c r="B3" s="25" t="s">
        <v>47</v>
      </c>
      <c r="C3" s="11"/>
      <c r="D3" s="12"/>
      <c r="E3" s="11"/>
      <c r="H3" s="11"/>
      <c r="K3" s="14"/>
      <c r="M3" s="20" t="s">
        <v>1</v>
      </c>
      <c r="N3" s="21" t="s">
        <v>9</v>
      </c>
      <c r="O3" s="131" t="s">
        <v>2</v>
      </c>
      <c r="P3" s="131" t="s">
        <v>2</v>
      </c>
      <c r="Q3" s="127" t="s">
        <v>10</v>
      </c>
      <c r="R3" s="22" t="s">
        <v>11</v>
      </c>
      <c r="S3" s="22" t="s">
        <v>3</v>
      </c>
      <c r="T3" s="23" t="s">
        <v>12</v>
      </c>
      <c r="U3" s="24" t="s">
        <v>13</v>
      </c>
    </row>
    <row r="4" spans="1:22" s="13" customFormat="1" ht="14.25" customHeight="1">
      <c r="A4" s="10"/>
      <c r="C4" s="11"/>
      <c r="D4" s="12"/>
      <c r="E4" s="11"/>
      <c r="H4" s="11"/>
      <c r="K4" s="14"/>
      <c r="M4" s="133">
        <v>1</v>
      </c>
      <c r="N4" s="186" t="s">
        <v>48</v>
      </c>
      <c r="O4" s="177" t="s">
        <v>59</v>
      </c>
      <c r="P4" s="142"/>
      <c r="Q4" s="143"/>
      <c r="R4" s="197">
        <v>3</v>
      </c>
      <c r="S4" s="94">
        <f t="shared" ref="S4:S73" si="0">IF(Q4=O4,R4,0)</f>
        <v>0</v>
      </c>
      <c r="T4" s="94">
        <f>SUM(S4:S7)</f>
        <v>0</v>
      </c>
      <c r="U4" s="95">
        <f>SUM(R4:R7)</f>
        <v>12</v>
      </c>
    </row>
    <row r="5" spans="1:22" s="13" customFormat="1" ht="12.75" customHeight="1">
      <c r="A5" s="10"/>
      <c r="B5" s="25" t="s">
        <v>14</v>
      </c>
      <c r="C5" s="11"/>
      <c r="D5" s="12"/>
      <c r="E5" s="11"/>
      <c r="H5" s="11"/>
      <c r="K5" s="14"/>
      <c r="L5" s="28"/>
      <c r="M5" s="134"/>
      <c r="N5" s="187" t="s">
        <v>33</v>
      </c>
      <c r="O5" s="178" t="s">
        <v>63</v>
      </c>
      <c r="P5" s="144"/>
      <c r="Q5" s="145"/>
      <c r="R5" s="197">
        <v>3</v>
      </c>
      <c r="S5" s="26">
        <f t="shared" si="0"/>
        <v>0</v>
      </c>
      <c r="T5" s="26"/>
      <c r="U5" s="29"/>
      <c r="V5" s="44"/>
    </row>
    <row r="6" spans="1:22" s="13" customFormat="1" ht="12.75" customHeight="1" thickBot="1">
      <c r="A6" s="10"/>
      <c r="B6" s="27"/>
      <c r="C6" s="11"/>
      <c r="D6" s="12"/>
      <c r="E6" s="11"/>
      <c r="H6" s="11"/>
      <c r="K6" s="14"/>
      <c r="L6" s="28"/>
      <c r="M6" s="134"/>
      <c r="N6" s="187">
        <v>2</v>
      </c>
      <c r="O6" s="178" t="s">
        <v>63</v>
      </c>
      <c r="P6" s="144"/>
      <c r="Q6" s="145"/>
      <c r="R6" s="197">
        <v>2.5</v>
      </c>
      <c r="S6" s="26">
        <f t="shared" si="0"/>
        <v>0</v>
      </c>
      <c r="T6" s="26"/>
      <c r="U6" s="29"/>
      <c r="V6" s="44"/>
    </row>
    <row r="7" spans="1:22" s="13" customFormat="1" ht="12.75" customHeight="1" thickBot="1">
      <c r="A7" s="10"/>
      <c r="B7" s="202" t="s">
        <v>4</v>
      </c>
      <c r="C7" s="202"/>
      <c r="D7" s="203"/>
      <c r="E7" s="203"/>
      <c r="F7" s="203"/>
      <c r="G7" s="203"/>
      <c r="H7" s="203"/>
      <c r="I7" s="203"/>
      <c r="J7" s="203"/>
      <c r="K7" s="30"/>
      <c r="M7" s="134"/>
      <c r="N7" s="187">
        <v>3</v>
      </c>
      <c r="O7" s="178" t="s">
        <v>62</v>
      </c>
      <c r="P7" s="144"/>
      <c r="Q7" s="145"/>
      <c r="R7" s="198">
        <v>3.5</v>
      </c>
      <c r="S7" s="26">
        <f t="shared" si="0"/>
        <v>0</v>
      </c>
      <c r="T7" s="26"/>
      <c r="U7" s="29"/>
      <c r="V7" s="119"/>
    </row>
    <row r="8" spans="1:22" s="31" customFormat="1" ht="12.75" customHeight="1" thickBot="1">
      <c r="A8" s="10"/>
      <c r="B8" s="202"/>
      <c r="C8" s="202"/>
      <c r="D8" s="203"/>
      <c r="E8" s="203"/>
      <c r="F8" s="203"/>
      <c r="G8" s="203"/>
      <c r="H8" s="203"/>
      <c r="I8" s="203"/>
      <c r="J8" s="203"/>
      <c r="K8" s="30"/>
      <c r="M8" s="136">
        <v>2</v>
      </c>
      <c r="N8" s="186" t="s">
        <v>48</v>
      </c>
      <c r="O8" s="177" t="s">
        <v>63</v>
      </c>
      <c r="P8" s="142"/>
      <c r="Q8" s="146"/>
      <c r="R8" s="199">
        <v>2</v>
      </c>
      <c r="S8" s="94">
        <f t="shared" si="0"/>
        <v>0</v>
      </c>
      <c r="T8" s="94">
        <f>SUM(S8:S12)</f>
        <v>0</v>
      </c>
      <c r="U8" s="95">
        <f>SUM(R8:R12)</f>
        <v>12</v>
      </c>
      <c r="V8" s="200"/>
    </row>
    <row r="9" spans="1:22" s="31" customFormat="1" ht="12.75" customHeight="1" thickBot="1">
      <c r="A9" s="10"/>
      <c r="B9" s="202" t="s">
        <v>5</v>
      </c>
      <c r="C9" s="202"/>
      <c r="D9" s="203"/>
      <c r="E9" s="203"/>
      <c r="F9" s="203"/>
      <c r="G9" s="203"/>
      <c r="H9" s="203"/>
      <c r="I9" s="203"/>
      <c r="J9" s="203"/>
      <c r="K9" s="30"/>
      <c r="M9" s="137"/>
      <c r="N9" s="187" t="s">
        <v>49</v>
      </c>
      <c r="O9" s="178" t="s">
        <v>60</v>
      </c>
      <c r="P9" s="144"/>
      <c r="Q9" s="145"/>
      <c r="R9" s="197">
        <v>2</v>
      </c>
      <c r="S9" s="102">
        <f t="shared" si="0"/>
        <v>0</v>
      </c>
      <c r="T9" s="102"/>
      <c r="U9" s="112"/>
      <c r="V9" s="200"/>
    </row>
    <row r="10" spans="1:22" s="34" customFormat="1" ht="12.75" customHeight="1" thickBot="1">
      <c r="A10" s="32"/>
      <c r="B10" s="202"/>
      <c r="C10" s="202"/>
      <c r="D10" s="203"/>
      <c r="E10" s="203"/>
      <c r="F10" s="203"/>
      <c r="G10" s="203"/>
      <c r="H10" s="203"/>
      <c r="I10" s="203"/>
      <c r="J10" s="203"/>
      <c r="K10" s="30"/>
      <c r="M10" s="137"/>
      <c r="N10" s="187" t="s">
        <v>50</v>
      </c>
      <c r="O10" s="178" t="s">
        <v>60</v>
      </c>
      <c r="P10" s="144"/>
      <c r="Q10" s="145"/>
      <c r="R10" s="197">
        <v>2.5</v>
      </c>
      <c r="S10" s="102">
        <f t="shared" ref="S10" si="1">IF(Q10=O10,R10,0)</f>
        <v>0</v>
      </c>
      <c r="T10" s="102"/>
      <c r="U10" s="112"/>
    </row>
    <row r="11" spans="1:22" s="34" customFormat="1" ht="12.75" customHeight="1">
      <c r="A11" s="32"/>
      <c r="B11" s="31"/>
      <c r="C11" s="31"/>
      <c r="D11" s="33"/>
      <c r="E11" s="33"/>
      <c r="F11" s="31"/>
      <c r="G11" s="31"/>
      <c r="H11" s="33"/>
      <c r="I11" s="31"/>
      <c r="J11" s="31"/>
      <c r="K11" s="30"/>
      <c r="M11" s="137"/>
      <c r="N11" s="188" t="s">
        <v>51</v>
      </c>
      <c r="O11" s="178" t="s">
        <v>62</v>
      </c>
      <c r="P11" s="144"/>
      <c r="Q11" s="145"/>
      <c r="R11" s="197">
        <v>2.5</v>
      </c>
      <c r="S11" s="35">
        <f t="shared" si="0"/>
        <v>0</v>
      </c>
      <c r="T11" s="35"/>
      <c r="U11" s="36"/>
    </row>
    <row r="12" spans="1:22" s="42" customFormat="1" ht="12.75" customHeight="1" thickBot="1">
      <c r="A12" s="37"/>
      <c r="B12" s="38"/>
      <c r="C12" s="39"/>
      <c r="D12" s="39"/>
      <c r="E12" s="39"/>
      <c r="F12" s="40"/>
      <c r="G12" s="40"/>
      <c r="H12" s="39"/>
      <c r="I12" s="40"/>
      <c r="J12" s="40"/>
      <c r="K12" s="41"/>
      <c r="M12" s="138"/>
      <c r="N12" s="189" t="s">
        <v>32</v>
      </c>
      <c r="O12" s="179" t="s">
        <v>59</v>
      </c>
      <c r="P12" s="147"/>
      <c r="Q12" s="148"/>
      <c r="R12" s="198">
        <v>3</v>
      </c>
      <c r="S12" s="109">
        <f t="shared" si="0"/>
        <v>0</v>
      </c>
      <c r="T12" s="109"/>
      <c r="U12" s="110"/>
    </row>
    <row r="13" spans="1:22" s="44" customFormat="1" ht="12.75" customHeight="1">
      <c r="A13" s="31"/>
      <c r="B13" s="43"/>
      <c r="C13" s="31"/>
      <c r="D13" s="33"/>
      <c r="E13" s="33"/>
      <c r="F13" s="31"/>
      <c r="G13" s="31"/>
      <c r="H13" s="33"/>
      <c r="I13" s="31"/>
      <c r="J13" s="31"/>
      <c r="K13" s="31"/>
      <c r="M13" s="134">
        <v>3</v>
      </c>
      <c r="N13" s="190" t="s">
        <v>48</v>
      </c>
      <c r="O13" s="180" t="s">
        <v>59</v>
      </c>
      <c r="P13" s="149"/>
      <c r="Q13" s="150"/>
      <c r="R13" s="199">
        <v>2.5</v>
      </c>
      <c r="S13" s="98">
        <f t="shared" si="0"/>
        <v>0</v>
      </c>
      <c r="T13" s="98">
        <f>SUM(S13:S17)</f>
        <v>0</v>
      </c>
      <c r="U13" s="99">
        <f>SUM(R13:R17)</f>
        <v>12</v>
      </c>
    </row>
    <row r="14" spans="1:22" s="44" customFormat="1" ht="12.75" customHeight="1">
      <c r="A14" s="31"/>
      <c r="B14" s="43"/>
      <c r="C14" s="31"/>
      <c r="D14" s="33"/>
      <c r="E14" s="33"/>
      <c r="F14" s="31"/>
      <c r="G14" s="31"/>
      <c r="H14" s="33"/>
      <c r="I14" s="31"/>
      <c r="J14" s="31"/>
      <c r="K14" s="31"/>
      <c r="M14" s="134"/>
      <c r="N14" s="191" t="s">
        <v>33</v>
      </c>
      <c r="O14" s="178" t="s">
        <v>62</v>
      </c>
      <c r="P14" s="144"/>
      <c r="Q14" s="151"/>
      <c r="R14" s="197">
        <v>2</v>
      </c>
      <c r="S14" s="45">
        <f t="shared" si="0"/>
        <v>0</v>
      </c>
      <c r="T14" s="45"/>
      <c r="U14" s="46"/>
    </row>
    <row r="15" spans="1:22" s="44" customFormat="1" ht="12.75" customHeight="1">
      <c r="A15" s="31"/>
      <c r="C15" s="77" t="s">
        <v>16</v>
      </c>
      <c r="D15" s="33"/>
      <c r="E15" s="33"/>
      <c r="F15" s="31"/>
      <c r="G15" s="31"/>
      <c r="H15" s="33"/>
      <c r="I15" s="31"/>
      <c r="J15" s="31"/>
      <c r="K15" s="31"/>
      <c r="M15" s="134"/>
      <c r="N15" s="191" t="s">
        <v>29</v>
      </c>
      <c r="O15" s="178" t="s">
        <v>62</v>
      </c>
      <c r="P15" s="144"/>
      <c r="Q15" s="151"/>
      <c r="R15" s="197">
        <v>2.5</v>
      </c>
      <c r="S15" s="45">
        <f t="shared" ref="S15" si="2">IF(Q15=O15,R15,0)</f>
        <v>0</v>
      </c>
      <c r="T15" s="45"/>
      <c r="U15" s="46"/>
    </row>
    <row r="16" spans="1:22" s="44" customFormat="1" ht="12.75" customHeight="1">
      <c r="A16" s="34"/>
      <c r="B16" s="47"/>
      <c r="C16" s="78" t="s">
        <v>17</v>
      </c>
      <c r="D16" s="33"/>
      <c r="E16" s="33"/>
      <c r="F16" s="31"/>
      <c r="G16" s="31"/>
      <c r="H16" s="33"/>
      <c r="I16" s="31"/>
      <c r="J16" s="31"/>
      <c r="K16" s="34"/>
      <c r="M16" s="134"/>
      <c r="N16" s="191" t="s">
        <v>53</v>
      </c>
      <c r="O16" s="178" t="s">
        <v>61</v>
      </c>
      <c r="P16" s="144"/>
      <c r="Q16" s="151"/>
      <c r="R16" s="197">
        <v>2.5</v>
      </c>
      <c r="S16" s="45">
        <f t="shared" si="0"/>
        <v>0</v>
      </c>
      <c r="T16" s="45"/>
      <c r="U16" s="46"/>
    </row>
    <row r="17" spans="1:22" s="44" customFormat="1" ht="12.75" customHeight="1" thickBot="1">
      <c r="A17" s="42"/>
      <c r="B17" s="25" t="s">
        <v>6</v>
      </c>
      <c r="C17" s="48"/>
      <c r="D17" s="49"/>
      <c r="E17" s="50"/>
      <c r="F17" s="34"/>
      <c r="G17" s="34"/>
      <c r="H17" s="48"/>
      <c r="I17" s="34"/>
      <c r="J17" s="34"/>
      <c r="K17" s="42"/>
      <c r="M17" s="135"/>
      <c r="N17" s="192" t="s">
        <v>52</v>
      </c>
      <c r="O17" s="181" t="s">
        <v>64</v>
      </c>
      <c r="P17" s="152"/>
      <c r="Q17" s="153"/>
      <c r="R17" s="198">
        <v>2.5</v>
      </c>
      <c r="S17" s="100">
        <f t="shared" si="0"/>
        <v>0</v>
      </c>
      <c r="T17" s="100"/>
      <c r="U17" s="101"/>
      <c r="V17" s="184"/>
    </row>
    <row r="18" spans="1:22" s="44" customFormat="1" ht="12.75" customHeight="1">
      <c r="B18" s="51" t="s">
        <v>1</v>
      </c>
      <c r="C18" s="123" t="s">
        <v>2</v>
      </c>
      <c r="D18" s="122" t="s">
        <v>10</v>
      </c>
      <c r="E18" s="123" t="s">
        <v>3</v>
      </c>
      <c r="F18" s="124"/>
      <c r="G18" s="123" t="s">
        <v>1</v>
      </c>
      <c r="H18" s="123" t="s">
        <v>2</v>
      </c>
      <c r="I18" s="122" t="s">
        <v>10</v>
      </c>
      <c r="J18" s="51" t="s">
        <v>3</v>
      </c>
      <c r="M18" s="136">
        <v>4</v>
      </c>
      <c r="N18" s="190">
        <v>1</v>
      </c>
      <c r="O18" s="180" t="s">
        <v>59</v>
      </c>
      <c r="P18" s="149"/>
      <c r="Q18" s="150"/>
      <c r="R18" s="199">
        <v>2</v>
      </c>
      <c r="S18" s="94">
        <f t="shared" si="0"/>
        <v>0</v>
      </c>
      <c r="T18" s="94">
        <f>SUM(S18:S22)</f>
        <v>0</v>
      </c>
      <c r="U18" s="95">
        <f>SUM(R18:R22)</f>
        <v>12</v>
      </c>
      <c r="V18" s="184"/>
    </row>
    <row r="19" spans="1:22" s="44" customFormat="1" ht="12.75" customHeight="1">
      <c r="B19" s="53">
        <v>1</v>
      </c>
      <c r="C19" s="174" t="s">
        <v>59</v>
      </c>
      <c r="D19" s="128"/>
      <c r="E19" s="54">
        <f t="shared" ref="E19:E58" si="3">IF(D19=C19,1.25,0)</f>
        <v>0</v>
      </c>
      <c r="F19" s="124"/>
      <c r="G19" s="125">
        <v>41</v>
      </c>
      <c r="H19" s="174" t="s">
        <v>62</v>
      </c>
      <c r="I19" s="129"/>
      <c r="J19" s="54">
        <f t="shared" ref="J19:J58" si="4">IF(I19=H19,1.25,0)</f>
        <v>0</v>
      </c>
      <c r="M19" s="137"/>
      <c r="N19" s="187" t="s">
        <v>27</v>
      </c>
      <c r="O19" s="178" t="s">
        <v>59</v>
      </c>
      <c r="P19" s="144"/>
      <c r="Q19" s="151"/>
      <c r="R19" s="197">
        <v>2.5</v>
      </c>
      <c r="S19" s="103">
        <f t="shared" si="0"/>
        <v>0</v>
      </c>
      <c r="T19" s="103"/>
      <c r="U19" s="104"/>
      <c r="V19" s="184"/>
    </row>
    <row r="20" spans="1:22" s="44" customFormat="1" ht="12.75" customHeight="1">
      <c r="B20" s="55">
        <v>2</v>
      </c>
      <c r="C20" s="175" t="s">
        <v>60</v>
      </c>
      <c r="D20" s="129"/>
      <c r="E20" s="54">
        <f t="shared" si="3"/>
        <v>0</v>
      </c>
      <c r="F20" s="124"/>
      <c r="G20" s="125">
        <v>42</v>
      </c>
      <c r="H20" s="175" t="s">
        <v>60</v>
      </c>
      <c r="I20" s="129"/>
      <c r="J20" s="54">
        <f t="shared" si="4"/>
        <v>0</v>
      </c>
      <c r="M20" s="137"/>
      <c r="N20" s="187" t="s">
        <v>28</v>
      </c>
      <c r="O20" s="178" t="s">
        <v>60</v>
      </c>
      <c r="P20" s="144"/>
      <c r="Q20" s="151"/>
      <c r="R20" s="197">
        <v>2.5</v>
      </c>
      <c r="S20" s="103">
        <f t="shared" si="0"/>
        <v>0</v>
      </c>
      <c r="T20" s="103"/>
      <c r="U20" s="104"/>
      <c r="V20" s="184"/>
    </row>
    <row r="21" spans="1:22" s="44" customFormat="1" ht="12.75" customHeight="1">
      <c r="B21" s="55">
        <v>3</v>
      </c>
      <c r="C21" s="175" t="s">
        <v>60</v>
      </c>
      <c r="D21" s="129"/>
      <c r="E21" s="54">
        <f t="shared" si="3"/>
        <v>0</v>
      </c>
      <c r="F21" s="124"/>
      <c r="G21" s="125">
        <v>43</v>
      </c>
      <c r="H21" s="175" t="s">
        <v>62</v>
      </c>
      <c r="I21" s="129"/>
      <c r="J21" s="54">
        <f t="shared" si="4"/>
        <v>0</v>
      </c>
      <c r="M21" s="137"/>
      <c r="N21" s="187" t="s">
        <v>29</v>
      </c>
      <c r="O21" s="178" t="s">
        <v>62</v>
      </c>
      <c r="P21" s="154"/>
      <c r="Q21" s="151"/>
      <c r="R21" s="197">
        <v>2.5</v>
      </c>
      <c r="S21" s="103">
        <f t="shared" si="0"/>
        <v>0</v>
      </c>
      <c r="T21" s="96"/>
      <c r="U21" s="97"/>
      <c r="V21" s="184"/>
    </row>
    <row r="22" spans="1:22" s="44" customFormat="1" ht="12.75" customHeight="1" thickBot="1">
      <c r="B22" s="55">
        <v>4</v>
      </c>
      <c r="C22" s="175" t="s">
        <v>61</v>
      </c>
      <c r="D22" s="129"/>
      <c r="E22" s="54">
        <f t="shared" si="3"/>
        <v>0</v>
      </c>
      <c r="F22" s="124"/>
      <c r="G22" s="125">
        <v>44</v>
      </c>
      <c r="H22" s="175" t="s">
        <v>59</v>
      </c>
      <c r="I22" s="129"/>
      <c r="J22" s="54">
        <f t="shared" si="4"/>
        <v>0</v>
      </c>
      <c r="M22" s="138"/>
      <c r="N22" s="191" t="s">
        <v>39</v>
      </c>
      <c r="O22" s="180" t="s">
        <v>64</v>
      </c>
      <c r="P22" s="149"/>
      <c r="Q22" s="150"/>
      <c r="R22" s="198">
        <v>2.5</v>
      </c>
      <c r="S22" s="98">
        <f t="shared" si="0"/>
        <v>0</v>
      </c>
      <c r="T22" s="98"/>
      <c r="U22" s="99"/>
      <c r="V22" s="184"/>
    </row>
    <row r="23" spans="1:22" s="44" customFormat="1" ht="12.75" customHeight="1">
      <c r="B23" s="55">
        <v>5</v>
      </c>
      <c r="C23" s="175" t="s">
        <v>61</v>
      </c>
      <c r="D23" s="129"/>
      <c r="E23" s="54">
        <f t="shared" si="3"/>
        <v>0</v>
      </c>
      <c r="F23" s="124"/>
      <c r="G23" s="125">
        <v>45</v>
      </c>
      <c r="H23" s="175" t="s">
        <v>59</v>
      </c>
      <c r="I23" s="129"/>
      <c r="J23" s="54">
        <f t="shared" si="4"/>
        <v>0</v>
      </c>
      <c r="M23" s="139">
        <v>5</v>
      </c>
      <c r="N23" s="186" t="s">
        <v>30</v>
      </c>
      <c r="O23" s="177" t="s">
        <v>61</v>
      </c>
      <c r="P23" s="142"/>
      <c r="Q23" s="155"/>
      <c r="R23" s="199">
        <v>1.5</v>
      </c>
      <c r="S23" s="94">
        <f t="shared" si="0"/>
        <v>0</v>
      </c>
      <c r="T23" s="94">
        <f>SUM(S23:S28)</f>
        <v>0</v>
      </c>
      <c r="U23" s="95">
        <f>SUM(R23:R28)</f>
        <v>12</v>
      </c>
      <c r="V23" s="184"/>
    </row>
    <row r="24" spans="1:22" s="44" customFormat="1" ht="12.75" customHeight="1">
      <c r="B24" s="55">
        <v>6</v>
      </c>
      <c r="C24" s="175" t="s">
        <v>60</v>
      </c>
      <c r="D24" s="129"/>
      <c r="E24" s="54">
        <f t="shared" si="3"/>
        <v>0</v>
      </c>
      <c r="F24" s="124"/>
      <c r="G24" s="125">
        <v>46</v>
      </c>
      <c r="H24" s="175" t="s">
        <v>62</v>
      </c>
      <c r="I24" s="129"/>
      <c r="J24" s="54">
        <f t="shared" si="4"/>
        <v>0</v>
      </c>
      <c r="M24" s="140"/>
      <c r="N24" s="187" t="s">
        <v>33</v>
      </c>
      <c r="O24" s="178" t="s">
        <v>63</v>
      </c>
      <c r="P24" s="144"/>
      <c r="Q24" s="151"/>
      <c r="R24" s="197">
        <v>1.5</v>
      </c>
      <c r="S24" s="45">
        <f t="shared" si="0"/>
        <v>0</v>
      </c>
      <c r="T24" s="45"/>
      <c r="U24" s="46"/>
      <c r="V24" s="184"/>
    </row>
    <row r="25" spans="1:22" s="44" customFormat="1" ht="12.75" customHeight="1">
      <c r="B25" s="55">
        <v>7</v>
      </c>
      <c r="C25" s="175" t="s">
        <v>59</v>
      </c>
      <c r="D25" s="129"/>
      <c r="E25" s="54">
        <f t="shared" si="3"/>
        <v>0</v>
      </c>
      <c r="F25" s="124"/>
      <c r="G25" s="125">
        <v>47</v>
      </c>
      <c r="H25" s="175" t="s">
        <v>61</v>
      </c>
      <c r="I25" s="129"/>
      <c r="J25" s="54">
        <f t="shared" si="4"/>
        <v>0</v>
      </c>
      <c r="M25" s="140"/>
      <c r="N25" s="187" t="s">
        <v>34</v>
      </c>
      <c r="O25" s="178" t="s">
        <v>65</v>
      </c>
      <c r="P25" s="144"/>
      <c r="Q25" s="151"/>
      <c r="R25" s="197">
        <v>1.5</v>
      </c>
      <c r="S25" s="45">
        <f t="shared" si="0"/>
        <v>0</v>
      </c>
      <c r="T25" s="45"/>
      <c r="U25" s="46"/>
      <c r="V25" s="184"/>
    </row>
    <row r="26" spans="1:22" s="44" customFormat="1" ht="12.75" customHeight="1">
      <c r="B26" s="55">
        <v>8</v>
      </c>
      <c r="C26" s="175" t="s">
        <v>60</v>
      </c>
      <c r="D26" s="129"/>
      <c r="E26" s="54">
        <f t="shared" si="3"/>
        <v>0</v>
      </c>
      <c r="F26" s="124"/>
      <c r="G26" s="125">
        <v>48</v>
      </c>
      <c r="H26" s="175" t="s">
        <v>59</v>
      </c>
      <c r="I26" s="129"/>
      <c r="J26" s="54">
        <f t="shared" si="4"/>
        <v>0</v>
      </c>
      <c r="M26" s="140"/>
      <c r="N26" s="187" t="s">
        <v>35</v>
      </c>
      <c r="O26" s="180" t="s">
        <v>66</v>
      </c>
      <c r="P26" s="149"/>
      <c r="Q26" s="150"/>
      <c r="R26" s="197">
        <v>1.5</v>
      </c>
      <c r="S26" s="45">
        <f t="shared" si="0"/>
        <v>0</v>
      </c>
      <c r="T26" s="103"/>
      <c r="U26" s="104"/>
      <c r="V26" s="184"/>
    </row>
    <row r="27" spans="1:22" s="44" customFormat="1" ht="12.75" customHeight="1">
      <c r="B27" s="55">
        <v>9</v>
      </c>
      <c r="C27" s="175" t="s">
        <v>59</v>
      </c>
      <c r="D27" s="129"/>
      <c r="E27" s="54">
        <f t="shared" si="3"/>
        <v>0</v>
      </c>
      <c r="F27" s="124"/>
      <c r="G27" s="125">
        <v>49</v>
      </c>
      <c r="H27" s="175" t="s">
        <v>62</v>
      </c>
      <c r="I27" s="129"/>
      <c r="J27" s="54">
        <f t="shared" si="4"/>
        <v>0</v>
      </c>
      <c r="M27" s="140"/>
      <c r="N27" s="187" t="s">
        <v>54</v>
      </c>
      <c r="O27" s="180" t="s">
        <v>63</v>
      </c>
      <c r="P27" s="149"/>
      <c r="Q27" s="150"/>
      <c r="R27" s="197">
        <v>3</v>
      </c>
      <c r="S27" s="45">
        <f t="shared" si="0"/>
        <v>0</v>
      </c>
      <c r="T27" s="103"/>
      <c r="U27" s="104"/>
      <c r="V27" s="184"/>
    </row>
    <row r="28" spans="1:22" s="44" customFormat="1" ht="12.75" customHeight="1" thickBot="1">
      <c r="B28" s="55">
        <v>10</v>
      </c>
      <c r="C28" s="175" t="s">
        <v>62</v>
      </c>
      <c r="D28" s="129"/>
      <c r="E28" s="54">
        <f t="shared" si="3"/>
        <v>0</v>
      </c>
      <c r="F28" s="124"/>
      <c r="G28" s="125">
        <v>50</v>
      </c>
      <c r="H28" s="175" t="s">
        <v>60</v>
      </c>
      <c r="I28" s="129"/>
      <c r="J28" s="54">
        <f t="shared" si="4"/>
        <v>0</v>
      </c>
      <c r="M28" s="141"/>
      <c r="N28" s="188" t="s">
        <v>37</v>
      </c>
      <c r="O28" s="178" t="s">
        <v>65</v>
      </c>
      <c r="P28" s="144"/>
      <c r="Q28" s="151"/>
      <c r="R28" s="198">
        <v>3</v>
      </c>
      <c r="S28" s="45">
        <f t="shared" si="0"/>
        <v>0</v>
      </c>
      <c r="T28" s="45"/>
      <c r="U28" s="92"/>
      <c r="V28" s="184"/>
    </row>
    <row r="29" spans="1:22" s="44" customFormat="1" ht="12.75" customHeight="1">
      <c r="B29" s="55">
        <v>11</v>
      </c>
      <c r="C29" s="175" t="s">
        <v>60</v>
      </c>
      <c r="D29" s="129"/>
      <c r="E29" s="54">
        <f t="shared" si="3"/>
        <v>0</v>
      </c>
      <c r="F29" s="124"/>
      <c r="G29" s="125">
        <v>51</v>
      </c>
      <c r="H29" s="175" t="s">
        <v>62</v>
      </c>
      <c r="I29" s="129"/>
      <c r="J29" s="54">
        <f t="shared" si="4"/>
        <v>0</v>
      </c>
      <c r="M29" s="136">
        <v>6</v>
      </c>
      <c r="N29" s="186" t="s">
        <v>30</v>
      </c>
      <c r="O29" s="177" t="s">
        <v>61</v>
      </c>
      <c r="P29" s="142"/>
      <c r="Q29" s="155"/>
      <c r="R29" s="199">
        <v>1.5</v>
      </c>
      <c r="S29" s="94">
        <f t="shared" si="0"/>
        <v>0</v>
      </c>
      <c r="T29" s="94">
        <f>SUM(S29:S34)</f>
        <v>0</v>
      </c>
      <c r="U29" s="111">
        <f>SUM(R29:R34)</f>
        <v>12</v>
      </c>
      <c r="V29" s="184"/>
    </row>
    <row r="30" spans="1:22" s="44" customFormat="1" ht="12.75" customHeight="1">
      <c r="B30" s="55">
        <v>12</v>
      </c>
      <c r="C30" s="175" t="s">
        <v>59</v>
      </c>
      <c r="D30" s="129"/>
      <c r="E30" s="54">
        <f t="shared" si="3"/>
        <v>0</v>
      </c>
      <c r="F30" s="124"/>
      <c r="G30" s="125">
        <v>52</v>
      </c>
      <c r="H30" s="175" t="s">
        <v>60</v>
      </c>
      <c r="I30" s="129"/>
      <c r="J30" s="54">
        <f t="shared" si="4"/>
        <v>0</v>
      </c>
      <c r="M30" s="137"/>
      <c r="N30" s="187" t="s">
        <v>33</v>
      </c>
      <c r="O30" s="178" t="s">
        <v>61</v>
      </c>
      <c r="P30" s="144"/>
      <c r="Q30" s="151"/>
      <c r="R30" s="197">
        <v>1.5</v>
      </c>
      <c r="S30" s="45">
        <f t="shared" si="0"/>
        <v>0</v>
      </c>
      <c r="T30" s="45"/>
      <c r="U30" s="46"/>
      <c r="V30" s="185"/>
    </row>
    <row r="31" spans="1:22" s="44" customFormat="1" ht="12.75" customHeight="1">
      <c r="B31" s="55">
        <v>13</v>
      </c>
      <c r="C31" s="175" t="s">
        <v>61</v>
      </c>
      <c r="D31" s="129"/>
      <c r="E31" s="54">
        <f t="shared" si="3"/>
        <v>0</v>
      </c>
      <c r="F31" s="124"/>
      <c r="G31" s="125">
        <v>53</v>
      </c>
      <c r="H31" s="175" t="s">
        <v>60</v>
      </c>
      <c r="I31" s="129"/>
      <c r="J31" s="54">
        <f t="shared" si="4"/>
        <v>0</v>
      </c>
      <c r="M31" s="137"/>
      <c r="N31" s="187" t="s">
        <v>34</v>
      </c>
      <c r="O31" s="180" t="s">
        <v>59</v>
      </c>
      <c r="P31" s="149"/>
      <c r="Q31" s="150"/>
      <c r="R31" s="197">
        <v>1.5</v>
      </c>
      <c r="S31" s="98">
        <f t="shared" si="0"/>
        <v>0</v>
      </c>
      <c r="T31" s="98"/>
      <c r="U31" s="99"/>
      <c r="V31" s="185"/>
    </row>
    <row r="32" spans="1:22" s="44" customFormat="1" ht="12.75" customHeight="1">
      <c r="B32" s="55">
        <v>14</v>
      </c>
      <c r="C32" s="175" t="s">
        <v>62</v>
      </c>
      <c r="D32" s="129"/>
      <c r="E32" s="54">
        <f t="shared" si="3"/>
        <v>0</v>
      </c>
      <c r="F32" s="124"/>
      <c r="G32" s="125">
        <v>54</v>
      </c>
      <c r="H32" s="175" t="s">
        <v>62</v>
      </c>
      <c r="I32" s="129"/>
      <c r="J32" s="54">
        <f t="shared" si="4"/>
        <v>0</v>
      </c>
      <c r="M32" s="137"/>
      <c r="N32" s="187" t="s">
        <v>39</v>
      </c>
      <c r="O32" s="180" t="s">
        <v>59</v>
      </c>
      <c r="P32" s="149"/>
      <c r="Q32" s="150"/>
      <c r="R32" s="197">
        <v>2.5</v>
      </c>
      <c r="S32" s="98">
        <f t="shared" si="0"/>
        <v>0</v>
      </c>
      <c r="T32" s="98"/>
      <c r="U32" s="99"/>
      <c r="V32" s="184"/>
    </row>
    <row r="33" spans="2:22" s="44" customFormat="1" ht="12.75" customHeight="1">
      <c r="B33" s="55">
        <v>15</v>
      </c>
      <c r="C33" s="175" t="s">
        <v>61</v>
      </c>
      <c r="D33" s="129"/>
      <c r="E33" s="54">
        <f t="shared" si="3"/>
        <v>0</v>
      </c>
      <c r="F33" s="124"/>
      <c r="G33" s="125">
        <v>55</v>
      </c>
      <c r="H33" s="175" t="s">
        <v>62</v>
      </c>
      <c r="I33" s="129"/>
      <c r="J33" s="54">
        <f t="shared" si="4"/>
        <v>0</v>
      </c>
      <c r="M33" s="137"/>
      <c r="N33" s="187" t="s">
        <v>36</v>
      </c>
      <c r="O33" s="180" t="s">
        <v>62</v>
      </c>
      <c r="P33" s="149"/>
      <c r="Q33" s="150"/>
      <c r="R33" s="197">
        <v>2.5</v>
      </c>
      <c r="S33" s="98">
        <f t="shared" si="0"/>
        <v>0</v>
      </c>
      <c r="T33" s="98"/>
      <c r="U33" s="99"/>
      <c r="V33" s="184"/>
    </row>
    <row r="34" spans="2:22" s="44" customFormat="1" ht="12.75" customHeight="1" thickBot="1">
      <c r="B34" s="55">
        <v>16</v>
      </c>
      <c r="C34" s="175" t="s">
        <v>60</v>
      </c>
      <c r="D34" s="129"/>
      <c r="E34" s="54">
        <f t="shared" si="3"/>
        <v>0</v>
      </c>
      <c r="F34" s="124"/>
      <c r="G34" s="125">
        <v>56</v>
      </c>
      <c r="H34" s="175" t="s">
        <v>61</v>
      </c>
      <c r="I34" s="129"/>
      <c r="J34" s="54">
        <f t="shared" si="4"/>
        <v>0</v>
      </c>
      <c r="M34" s="138"/>
      <c r="N34" s="193" t="s">
        <v>40</v>
      </c>
      <c r="O34" s="179" t="s">
        <v>62</v>
      </c>
      <c r="P34" s="147"/>
      <c r="Q34" s="156"/>
      <c r="R34" s="198">
        <v>2.5</v>
      </c>
      <c r="S34" s="105">
        <f t="shared" si="0"/>
        <v>0</v>
      </c>
      <c r="T34" s="105"/>
      <c r="U34" s="106"/>
      <c r="V34" s="184"/>
    </row>
    <row r="35" spans="2:22" s="44" customFormat="1" ht="12.75" customHeight="1">
      <c r="B35" s="55">
        <v>17</v>
      </c>
      <c r="C35" s="175" t="s">
        <v>59</v>
      </c>
      <c r="D35" s="129"/>
      <c r="E35" s="54">
        <f t="shared" si="3"/>
        <v>0</v>
      </c>
      <c r="F35" s="124"/>
      <c r="G35" s="125">
        <v>57</v>
      </c>
      <c r="H35" s="175" t="s">
        <v>59</v>
      </c>
      <c r="I35" s="129"/>
      <c r="J35" s="54">
        <f t="shared" si="4"/>
        <v>0</v>
      </c>
      <c r="M35" s="136">
        <v>7</v>
      </c>
      <c r="N35" s="190" t="s">
        <v>48</v>
      </c>
      <c r="O35" s="180" t="s">
        <v>62</v>
      </c>
      <c r="P35" s="149"/>
      <c r="Q35" s="150"/>
      <c r="R35" s="199">
        <v>2</v>
      </c>
      <c r="S35" s="98">
        <f t="shared" si="0"/>
        <v>0</v>
      </c>
      <c r="T35" s="98">
        <f>SUM(S35:S39)</f>
        <v>0</v>
      </c>
      <c r="U35" s="95">
        <f>SUM(R35:R39)</f>
        <v>12</v>
      </c>
      <c r="V35" s="184"/>
    </row>
    <row r="36" spans="2:22" s="44" customFormat="1" ht="12.75" customHeight="1">
      <c r="B36" s="55">
        <v>18</v>
      </c>
      <c r="C36" s="175" t="s">
        <v>60</v>
      </c>
      <c r="D36" s="129"/>
      <c r="E36" s="54">
        <f t="shared" si="3"/>
        <v>0</v>
      </c>
      <c r="F36" s="124"/>
      <c r="G36" s="125">
        <v>58</v>
      </c>
      <c r="H36" s="175" t="s">
        <v>61</v>
      </c>
      <c r="I36" s="129"/>
      <c r="J36" s="54">
        <f t="shared" si="4"/>
        <v>0</v>
      </c>
      <c r="M36" s="137"/>
      <c r="N36" s="194" t="s">
        <v>33</v>
      </c>
      <c r="O36" s="178" t="s">
        <v>62</v>
      </c>
      <c r="P36" s="144"/>
      <c r="Q36" s="151"/>
      <c r="R36" s="197">
        <v>2</v>
      </c>
      <c r="S36" s="45">
        <f t="shared" si="0"/>
        <v>0</v>
      </c>
      <c r="T36" s="45"/>
      <c r="U36" s="46"/>
      <c r="V36" s="184"/>
    </row>
    <row r="37" spans="2:22" s="44" customFormat="1" ht="12.75" customHeight="1">
      <c r="B37" s="55">
        <v>19</v>
      </c>
      <c r="C37" s="175" t="s">
        <v>60</v>
      </c>
      <c r="D37" s="129"/>
      <c r="E37" s="54">
        <f t="shared" si="3"/>
        <v>0</v>
      </c>
      <c r="F37" s="124"/>
      <c r="G37" s="125">
        <v>59</v>
      </c>
      <c r="H37" s="175" t="s">
        <v>59</v>
      </c>
      <c r="I37" s="129"/>
      <c r="J37" s="54">
        <f t="shared" si="4"/>
        <v>0</v>
      </c>
      <c r="M37" s="137"/>
      <c r="N37" s="194" t="s">
        <v>29</v>
      </c>
      <c r="O37" s="180" t="s">
        <v>61</v>
      </c>
      <c r="P37" s="149"/>
      <c r="Q37" s="150"/>
      <c r="R37" s="197">
        <v>3</v>
      </c>
      <c r="S37" s="103">
        <f t="shared" si="0"/>
        <v>0</v>
      </c>
      <c r="T37" s="103"/>
      <c r="U37" s="104"/>
      <c r="V37" s="184"/>
    </row>
    <row r="38" spans="2:22" s="44" customFormat="1" ht="12.75" customHeight="1">
      <c r="B38" s="55">
        <v>20</v>
      </c>
      <c r="C38" s="175" t="s">
        <v>59</v>
      </c>
      <c r="D38" s="129"/>
      <c r="E38" s="54">
        <f t="shared" si="3"/>
        <v>0</v>
      </c>
      <c r="F38" s="124"/>
      <c r="G38" s="125">
        <v>60</v>
      </c>
      <c r="H38" s="175" t="s">
        <v>62</v>
      </c>
      <c r="I38" s="129"/>
      <c r="J38" s="54">
        <f t="shared" si="4"/>
        <v>0</v>
      </c>
      <c r="M38" s="137"/>
      <c r="N38" s="187" t="s">
        <v>31</v>
      </c>
      <c r="O38" s="180" t="s">
        <v>62</v>
      </c>
      <c r="P38" s="149"/>
      <c r="Q38" s="150"/>
      <c r="R38" s="197">
        <v>2.5</v>
      </c>
      <c r="S38" s="98">
        <f t="shared" si="0"/>
        <v>0</v>
      </c>
      <c r="T38" s="98"/>
      <c r="U38" s="99"/>
      <c r="V38" s="119"/>
    </row>
    <row r="39" spans="2:22" s="44" customFormat="1" ht="12.75" customHeight="1" thickBot="1">
      <c r="B39" s="55">
        <v>21</v>
      </c>
      <c r="C39" s="175" t="s">
        <v>62</v>
      </c>
      <c r="D39" s="129"/>
      <c r="E39" s="54">
        <f t="shared" si="3"/>
        <v>0</v>
      </c>
      <c r="F39" s="124"/>
      <c r="G39" s="125">
        <v>61</v>
      </c>
      <c r="H39" s="175" t="s">
        <v>62</v>
      </c>
      <c r="I39" s="129"/>
      <c r="J39" s="54">
        <f t="shared" si="4"/>
        <v>0</v>
      </c>
      <c r="M39" s="138"/>
      <c r="N39" s="195" t="s">
        <v>32</v>
      </c>
      <c r="O39" s="179" t="s">
        <v>60</v>
      </c>
      <c r="P39" s="147"/>
      <c r="Q39" s="156"/>
      <c r="R39" s="198">
        <v>2.5</v>
      </c>
      <c r="S39" s="113">
        <f t="shared" si="0"/>
        <v>0</v>
      </c>
      <c r="T39" s="113"/>
      <c r="U39" s="114"/>
      <c r="V39" s="120"/>
    </row>
    <row r="40" spans="2:22" s="44" customFormat="1" ht="12.75" customHeight="1">
      <c r="B40" s="55">
        <v>22</v>
      </c>
      <c r="C40" s="175" t="s">
        <v>62</v>
      </c>
      <c r="D40" s="129"/>
      <c r="E40" s="54">
        <f t="shared" si="3"/>
        <v>0</v>
      </c>
      <c r="F40" s="124"/>
      <c r="G40" s="125">
        <v>62</v>
      </c>
      <c r="H40" s="175" t="s">
        <v>61</v>
      </c>
      <c r="I40" s="129"/>
      <c r="J40" s="54">
        <f t="shared" si="4"/>
        <v>0</v>
      </c>
      <c r="M40" s="136">
        <v>8</v>
      </c>
      <c r="N40" s="190" t="s">
        <v>38</v>
      </c>
      <c r="O40" s="180" t="s">
        <v>62</v>
      </c>
      <c r="P40" s="149"/>
      <c r="Q40" s="150"/>
      <c r="R40" s="199">
        <v>2</v>
      </c>
      <c r="S40" s="94">
        <f t="shared" si="0"/>
        <v>0</v>
      </c>
      <c r="T40" s="94">
        <f>SUM(S40:S48)</f>
        <v>0</v>
      </c>
      <c r="U40" s="95">
        <f>SUM(R40:R48)</f>
        <v>20</v>
      </c>
    </row>
    <row r="41" spans="2:22" s="44" customFormat="1" ht="12.75" customHeight="1">
      <c r="B41" s="55">
        <v>23</v>
      </c>
      <c r="C41" s="175" t="s">
        <v>60</v>
      </c>
      <c r="D41" s="129"/>
      <c r="E41" s="54">
        <f t="shared" si="3"/>
        <v>0</v>
      </c>
      <c r="F41" s="124"/>
      <c r="G41" s="125">
        <v>63</v>
      </c>
      <c r="H41" s="175" t="s">
        <v>62</v>
      </c>
      <c r="I41" s="129"/>
      <c r="J41" s="54">
        <f t="shared" si="4"/>
        <v>0</v>
      </c>
      <c r="M41" s="137"/>
      <c r="N41" s="187" t="s">
        <v>25</v>
      </c>
      <c r="O41" s="180" t="s">
        <v>61</v>
      </c>
      <c r="P41" s="149"/>
      <c r="Q41" s="150"/>
      <c r="R41" s="197">
        <v>2.5</v>
      </c>
      <c r="S41" s="98">
        <f t="shared" si="0"/>
        <v>0</v>
      </c>
      <c r="T41" s="98"/>
      <c r="U41" s="99"/>
    </row>
    <row r="42" spans="2:22" s="44" customFormat="1" ht="12.75" customHeight="1">
      <c r="B42" s="55">
        <v>24</v>
      </c>
      <c r="C42" s="175" t="s">
        <v>59</v>
      </c>
      <c r="D42" s="129"/>
      <c r="E42" s="54">
        <f t="shared" si="3"/>
        <v>0</v>
      </c>
      <c r="F42" s="124"/>
      <c r="G42" s="125">
        <v>64</v>
      </c>
      <c r="H42" s="175" t="s">
        <v>60</v>
      </c>
      <c r="I42" s="129"/>
      <c r="J42" s="54">
        <f t="shared" si="4"/>
        <v>0</v>
      </c>
      <c r="M42" s="137"/>
      <c r="N42" s="191" t="s">
        <v>34</v>
      </c>
      <c r="O42" s="178" t="s">
        <v>61</v>
      </c>
      <c r="P42" s="144"/>
      <c r="Q42" s="151"/>
      <c r="R42" s="197">
        <v>2.5</v>
      </c>
      <c r="S42" s="45">
        <f t="shared" si="0"/>
        <v>0</v>
      </c>
      <c r="T42" s="45"/>
      <c r="U42" s="46"/>
    </row>
    <row r="43" spans="2:22" s="44" customFormat="1" ht="12.75" customHeight="1">
      <c r="B43" s="55">
        <v>25</v>
      </c>
      <c r="C43" s="175" t="s">
        <v>62</v>
      </c>
      <c r="D43" s="129"/>
      <c r="E43" s="54">
        <f t="shared" si="3"/>
        <v>0</v>
      </c>
      <c r="F43" s="124"/>
      <c r="G43" s="125">
        <v>65</v>
      </c>
      <c r="H43" s="175" t="s">
        <v>62</v>
      </c>
      <c r="I43" s="129"/>
      <c r="J43" s="54">
        <f t="shared" si="4"/>
        <v>0</v>
      </c>
      <c r="M43" s="137"/>
      <c r="N43" s="191" t="s">
        <v>39</v>
      </c>
      <c r="O43" s="178" t="s">
        <v>62</v>
      </c>
      <c r="P43" s="144"/>
      <c r="Q43" s="151"/>
      <c r="R43" s="197">
        <v>2</v>
      </c>
      <c r="S43" s="45">
        <f t="shared" si="0"/>
        <v>0</v>
      </c>
      <c r="T43" s="45"/>
      <c r="U43" s="46"/>
    </row>
    <row r="44" spans="2:22" s="44" customFormat="1" ht="12.75" customHeight="1">
      <c r="B44" s="55">
        <v>26</v>
      </c>
      <c r="C44" s="175" t="s">
        <v>60</v>
      </c>
      <c r="D44" s="129"/>
      <c r="E44" s="54">
        <f t="shared" si="3"/>
        <v>0</v>
      </c>
      <c r="F44" s="124"/>
      <c r="G44" s="125">
        <v>66</v>
      </c>
      <c r="H44" s="175" t="s">
        <v>61</v>
      </c>
      <c r="I44" s="129"/>
      <c r="J44" s="54">
        <f t="shared" si="4"/>
        <v>0</v>
      </c>
      <c r="M44" s="137"/>
      <c r="N44" s="187" t="s">
        <v>36</v>
      </c>
      <c r="O44" s="178" t="s">
        <v>66</v>
      </c>
      <c r="P44" s="144"/>
      <c r="Q44" s="151"/>
      <c r="R44" s="197">
        <v>2</v>
      </c>
      <c r="S44" s="45">
        <f t="shared" si="0"/>
        <v>0</v>
      </c>
      <c r="T44" s="45"/>
      <c r="U44" s="46"/>
    </row>
    <row r="45" spans="2:22" s="44" customFormat="1" ht="12.75" customHeight="1">
      <c r="B45" s="55">
        <v>27</v>
      </c>
      <c r="C45" s="175" t="s">
        <v>62</v>
      </c>
      <c r="D45" s="129"/>
      <c r="E45" s="54">
        <f t="shared" si="3"/>
        <v>0</v>
      </c>
      <c r="F45" s="124"/>
      <c r="G45" s="125">
        <v>67</v>
      </c>
      <c r="H45" s="175" t="s">
        <v>59</v>
      </c>
      <c r="I45" s="129"/>
      <c r="J45" s="54">
        <f t="shared" si="4"/>
        <v>0</v>
      </c>
      <c r="M45" s="137"/>
      <c r="N45" s="190" t="s">
        <v>37</v>
      </c>
      <c r="O45" s="178" t="s">
        <v>64</v>
      </c>
      <c r="P45" s="144"/>
      <c r="Q45" s="151"/>
      <c r="R45" s="197">
        <v>2</v>
      </c>
      <c r="S45" s="45">
        <f t="shared" si="0"/>
        <v>0</v>
      </c>
      <c r="T45" s="45"/>
      <c r="U45" s="46"/>
    </row>
    <row r="46" spans="2:22" s="44" customFormat="1" ht="12.75" customHeight="1">
      <c r="B46" s="55">
        <v>28</v>
      </c>
      <c r="C46" s="175" t="s">
        <v>62</v>
      </c>
      <c r="D46" s="129"/>
      <c r="E46" s="54">
        <f t="shared" si="3"/>
        <v>0</v>
      </c>
      <c r="F46" s="124"/>
      <c r="G46" s="125">
        <v>68</v>
      </c>
      <c r="H46" s="175" t="s">
        <v>61</v>
      </c>
      <c r="I46" s="129"/>
      <c r="J46" s="54">
        <f t="shared" si="4"/>
        <v>0</v>
      </c>
      <c r="M46" s="137"/>
      <c r="N46" s="190" t="s">
        <v>55</v>
      </c>
      <c r="O46" s="178" t="s">
        <v>64</v>
      </c>
      <c r="P46" s="144"/>
      <c r="Q46" s="151"/>
      <c r="R46" s="197">
        <v>2</v>
      </c>
      <c r="S46" s="45">
        <f t="shared" si="0"/>
        <v>0</v>
      </c>
      <c r="T46" s="45"/>
      <c r="U46" s="46"/>
    </row>
    <row r="47" spans="2:22" s="44" customFormat="1" ht="12.75" customHeight="1">
      <c r="B47" s="55">
        <v>29</v>
      </c>
      <c r="C47" s="175" t="s">
        <v>60</v>
      </c>
      <c r="D47" s="129"/>
      <c r="E47" s="54">
        <f t="shared" si="3"/>
        <v>0</v>
      </c>
      <c r="F47" s="124"/>
      <c r="G47" s="125">
        <v>69</v>
      </c>
      <c r="H47" s="175" t="s">
        <v>59</v>
      </c>
      <c r="I47" s="129"/>
      <c r="J47" s="54">
        <f t="shared" si="4"/>
        <v>0</v>
      </c>
      <c r="M47" s="137"/>
      <c r="N47" s="190" t="s">
        <v>56</v>
      </c>
      <c r="O47" s="178" t="s">
        <v>62</v>
      </c>
      <c r="P47" s="144"/>
      <c r="Q47" s="151"/>
      <c r="R47" s="197">
        <v>3</v>
      </c>
      <c r="S47" s="45">
        <f t="shared" si="0"/>
        <v>0</v>
      </c>
      <c r="T47" s="45"/>
      <c r="U47" s="46"/>
    </row>
    <row r="48" spans="2:22" s="44" customFormat="1" ht="12.75" customHeight="1" thickBot="1">
      <c r="B48" s="55">
        <v>30</v>
      </c>
      <c r="C48" s="175" t="s">
        <v>59</v>
      </c>
      <c r="D48" s="129"/>
      <c r="E48" s="54">
        <f t="shared" si="3"/>
        <v>0</v>
      </c>
      <c r="F48" s="124"/>
      <c r="G48" s="125">
        <v>70</v>
      </c>
      <c r="H48" s="175" t="s">
        <v>60</v>
      </c>
      <c r="I48" s="129"/>
      <c r="J48" s="54">
        <f t="shared" si="4"/>
        <v>0</v>
      </c>
      <c r="M48" s="138"/>
      <c r="N48" s="190" t="s">
        <v>57</v>
      </c>
      <c r="O48" s="178" t="s">
        <v>60</v>
      </c>
      <c r="P48" s="144"/>
      <c r="Q48" s="151"/>
      <c r="R48" s="198">
        <v>2</v>
      </c>
      <c r="S48" s="45">
        <f t="shared" si="0"/>
        <v>0</v>
      </c>
      <c r="T48" s="45"/>
      <c r="U48" s="46"/>
    </row>
    <row r="49" spans="1:22" s="44" customFormat="1" ht="12.75" customHeight="1">
      <c r="B49" s="55">
        <v>31</v>
      </c>
      <c r="C49" s="175" t="s">
        <v>62</v>
      </c>
      <c r="D49" s="129"/>
      <c r="E49" s="54">
        <f t="shared" si="3"/>
        <v>0</v>
      </c>
      <c r="F49" s="124"/>
      <c r="G49" s="125">
        <v>71</v>
      </c>
      <c r="H49" s="175" t="s">
        <v>61</v>
      </c>
      <c r="I49" s="129"/>
      <c r="J49" s="54">
        <f t="shared" si="4"/>
        <v>0</v>
      </c>
      <c r="M49" s="136">
        <v>9</v>
      </c>
      <c r="N49" s="186" t="s">
        <v>24</v>
      </c>
      <c r="O49" s="177" t="s">
        <v>61</v>
      </c>
      <c r="P49" s="142"/>
      <c r="Q49" s="155"/>
      <c r="R49" s="199">
        <v>3</v>
      </c>
      <c r="S49" s="94">
        <f t="shared" si="0"/>
        <v>0</v>
      </c>
      <c r="T49" s="94">
        <f>SUM(S49:S54)</f>
        <v>0</v>
      </c>
      <c r="U49" s="95">
        <f>SUM(R49:R54)</f>
        <v>20</v>
      </c>
    </row>
    <row r="50" spans="1:22" s="44" customFormat="1" ht="12.75" customHeight="1">
      <c r="B50" s="55">
        <v>32</v>
      </c>
      <c r="C50" s="175" t="s">
        <v>62</v>
      </c>
      <c r="D50" s="129"/>
      <c r="E50" s="54">
        <f t="shared" si="3"/>
        <v>0</v>
      </c>
      <c r="F50" s="124"/>
      <c r="G50" s="125">
        <v>72</v>
      </c>
      <c r="H50" s="175" t="s">
        <v>61</v>
      </c>
      <c r="I50" s="129"/>
      <c r="J50" s="54">
        <f t="shared" si="4"/>
        <v>0</v>
      </c>
      <c r="M50" s="137"/>
      <c r="N50" s="187" t="s">
        <v>33</v>
      </c>
      <c r="O50" s="178" t="s">
        <v>62</v>
      </c>
      <c r="P50" s="157"/>
      <c r="Q50" s="151"/>
      <c r="R50" s="197">
        <v>3</v>
      </c>
      <c r="S50" s="45">
        <f t="shared" si="0"/>
        <v>0</v>
      </c>
      <c r="T50" s="45"/>
      <c r="U50" s="46"/>
    </row>
    <row r="51" spans="1:22" s="44" customFormat="1" ht="12.75" customHeight="1">
      <c r="B51" s="55">
        <v>33</v>
      </c>
      <c r="C51" s="175" t="s">
        <v>62</v>
      </c>
      <c r="D51" s="129"/>
      <c r="E51" s="54">
        <f t="shared" si="3"/>
        <v>0</v>
      </c>
      <c r="F51" s="124"/>
      <c r="G51" s="125">
        <v>73</v>
      </c>
      <c r="H51" s="175" t="s">
        <v>60</v>
      </c>
      <c r="I51" s="129"/>
      <c r="J51" s="54">
        <f t="shared" si="4"/>
        <v>0</v>
      </c>
      <c r="M51" s="137"/>
      <c r="N51" s="187" t="s">
        <v>34</v>
      </c>
      <c r="O51" s="178" t="s">
        <v>61</v>
      </c>
      <c r="P51" s="157"/>
      <c r="Q51" s="151"/>
      <c r="R51" s="197">
        <v>3</v>
      </c>
      <c r="S51" s="45">
        <f t="shared" si="0"/>
        <v>0</v>
      </c>
      <c r="T51" s="45"/>
      <c r="U51" s="46"/>
    </row>
    <row r="52" spans="1:22" s="44" customFormat="1" ht="12.75" customHeight="1">
      <c r="B52" s="55">
        <v>34</v>
      </c>
      <c r="C52" s="175" t="s">
        <v>62</v>
      </c>
      <c r="D52" s="129"/>
      <c r="E52" s="54">
        <f t="shared" si="3"/>
        <v>0</v>
      </c>
      <c r="F52" s="124"/>
      <c r="G52" s="125">
        <v>74</v>
      </c>
      <c r="H52" s="175" t="s">
        <v>59</v>
      </c>
      <c r="I52" s="129"/>
      <c r="J52" s="54">
        <f t="shared" si="4"/>
        <v>0</v>
      </c>
      <c r="M52" s="137"/>
      <c r="N52" s="191" t="s">
        <v>35</v>
      </c>
      <c r="O52" s="178" t="s">
        <v>63</v>
      </c>
      <c r="P52" s="144"/>
      <c r="Q52" s="151"/>
      <c r="R52" s="197">
        <v>3</v>
      </c>
      <c r="S52" s="45">
        <f t="shared" si="0"/>
        <v>0</v>
      </c>
      <c r="T52" s="45"/>
      <c r="U52" s="46"/>
    </row>
    <row r="53" spans="1:22" s="44" customFormat="1" ht="12.75" customHeight="1">
      <c r="B53" s="55">
        <v>35</v>
      </c>
      <c r="C53" s="175" t="s">
        <v>62</v>
      </c>
      <c r="D53" s="129"/>
      <c r="E53" s="54">
        <f t="shared" si="3"/>
        <v>0</v>
      </c>
      <c r="F53" s="124"/>
      <c r="G53" s="125">
        <v>75</v>
      </c>
      <c r="H53" s="175" t="s">
        <v>60</v>
      </c>
      <c r="I53" s="129"/>
      <c r="J53" s="54">
        <f t="shared" si="4"/>
        <v>0</v>
      </c>
      <c r="M53" s="137"/>
      <c r="N53" s="196" t="s">
        <v>36</v>
      </c>
      <c r="O53" s="178" t="s">
        <v>63</v>
      </c>
      <c r="P53" s="144"/>
      <c r="Q53" s="151"/>
      <c r="R53" s="197">
        <v>4</v>
      </c>
      <c r="S53" s="45">
        <f t="shared" si="0"/>
        <v>0</v>
      </c>
      <c r="T53" s="45"/>
      <c r="U53" s="46"/>
    </row>
    <row r="54" spans="1:22" s="44" customFormat="1" ht="12.75" customHeight="1" thickBot="1">
      <c r="B54" s="55">
        <v>36</v>
      </c>
      <c r="C54" s="175" t="s">
        <v>62</v>
      </c>
      <c r="D54" s="129"/>
      <c r="E54" s="54">
        <f t="shared" si="3"/>
        <v>0</v>
      </c>
      <c r="F54" s="124"/>
      <c r="G54" s="125">
        <v>76</v>
      </c>
      <c r="H54" s="175" t="s">
        <v>60</v>
      </c>
      <c r="I54" s="129"/>
      <c r="J54" s="54">
        <f t="shared" si="4"/>
        <v>0</v>
      </c>
      <c r="M54" s="138"/>
      <c r="N54" s="195" t="s">
        <v>37</v>
      </c>
      <c r="O54" s="179" t="s">
        <v>60</v>
      </c>
      <c r="P54" s="147"/>
      <c r="Q54" s="156"/>
      <c r="R54" s="198">
        <v>4</v>
      </c>
      <c r="S54" s="56">
        <f t="shared" si="0"/>
        <v>0</v>
      </c>
      <c r="T54" s="56"/>
      <c r="U54" s="57"/>
      <c r="V54" s="31"/>
    </row>
    <row r="55" spans="1:22" s="31" customFormat="1" ht="12.75" customHeight="1">
      <c r="A55" s="44"/>
      <c r="B55" s="55">
        <v>37</v>
      </c>
      <c r="C55" s="175" t="s">
        <v>59</v>
      </c>
      <c r="D55" s="129"/>
      <c r="E55" s="54">
        <f t="shared" si="3"/>
        <v>0</v>
      </c>
      <c r="F55" s="124"/>
      <c r="G55" s="125">
        <v>77</v>
      </c>
      <c r="H55" s="175" t="s">
        <v>60</v>
      </c>
      <c r="I55" s="129"/>
      <c r="J55" s="54">
        <f t="shared" si="4"/>
        <v>0</v>
      </c>
      <c r="K55" s="44"/>
      <c r="M55" s="136">
        <v>10</v>
      </c>
      <c r="N55" s="190" t="s">
        <v>30</v>
      </c>
      <c r="O55" s="180" t="s">
        <v>59</v>
      </c>
      <c r="P55" s="149"/>
      <c r="Q55" s="150"/>
      <c r="R55" s="199">
        <v>3</v>
      </c>
      <c r="S55" s="98">
        <f t="shared" si="0"/>
        <v>0</v>
      </c>
      <c r="T55" s="98">
        <f>SUM(S55:S60)</f>
        <v>0</v>
      </c>
      <c r="U55" s="99">
        <f>SUM(R55:R60)</f>
        <v>20</v>
      </c>
    </row>
    <row r="56" spans="1:22" s="31" customFormat="1" ht="12.75" customHeight="1">
      <c r="A56" s="44"/>
      <c r="B56" s="55">
        <v>38</v>
      </c>
      <c r="C56" s="175" t="s">
        <v>60</v>
      </c>
      <c r="D56" s="129"/>
      <c r="E56" s="54">
        <f t="shared" si="3"/>
        <v>0</v>
      </c>
      <c r="F56" s="124"/>
      <c r="G56" s="125">
        <v>78</v>
      </c>
      <c r="H56" s="175" t="s">
        <v>62</v>
      </c>
      <c r="I56" s="129"/>
      <c r="J56" s="54">
        <f t="shared" si="4"/>
        <v>0</v>
      </c>
      <c r="K56" s="44"/>
      <c r="M56" s="137"/>
      <c r="N56" s="187" t="s">
        <v>42</v>
      </c>
      <c r="O56" s="180" t="s">
        <v>63</v>
      </c>
      <c r="P56" s="158"/>
      <c r="Q56" s="150"/>
      <c r="R56" s="197">
        <v>3</v>
      </c>
      <c r="S56" s="98">
        <f t="shared" si="0"/>
        <v>0</v>
      </c>
      <c r="T56" s="98"/>
      <c r="U56" s="99"/>
      <c r="V56" s="201"/>
    </row>
    <row r="57" spans="1:22" s="31" customFormat="1" ht="12.75" customHeight="1">
      <c r="A57" s="44"/>
      <c r="B57" s="55">
        <v>39</v>
      </c>
      <c r="C57" s="175" t="s">
        <v>61</v>
      </c>
      <c r="D57" s="129"/>
      <c r="E57" s="54">
        <f t="shared" si="3"/>
        <v>0</v>
      </c>
      <c r="F57" s="124"/>
      <c r="G57" s="125">
        <v>79</v>
      </c>
      <c r="H57" s="175" t="s">
        <v>60</v>
      </c>
      <c r="I57" s="129"/>
      <c r="J57" s="54">
        <f t="shared" si="4"/>
        <v>0</v>
      </c>
      <c r="K57" s="44"/>
      <c r="M57" s="137"/>
      <c r="N57" s="187" t="s">
        <v>43</v>
      </c>
      <c r="O57" s="178" t="s">
        <v>62</v>
      </c>
      <c r="P57" s="157"/>
      <c r="Q57" s="151"/>
      <c r="R57" s="197">
        <v>3</v>
      </c>
      <c r="S57" s="45">
        <f t="shared" si="0"/>
        <v>0</v>
      </c>
      <c r="T57" s="45"/>
      <c r="U57" s="46"/>
      <c r="V57" s="201"/>
    </row>
    <row r="58" spans="1:22" s="31" customFormat="1" ht="12.75" customHeight="1" thickBot="1">
      <c r="A58" s="44"/>
      <c r="B58" s="58">
        <v>40</v>
      </c>
      <c r="C58" s="176" t="s">
        <v>60</v>
      </c>
      <c r="D58" s="130"/>
      <c r="E58" s="59">
        <f t="shared" si="3"/>
        <v>0</v>
      </c>
      <c r="F58" s="124"/>
      <c r="G58" s="126">
        <v>80</v>
      </c>
      <c r="H58" s="176" t="s">
        <v>61</v>
      </c>
      <c r="I58" s="132"/>
      <c r="J58" s="60">
        <f t="shared" si="4"/>
        <v>0</v>
      </c>
      <c r="K58" s="44"/>
      <c r="M58" s="137"/>
      <c r="N58" s="187" t="s">
        <v>35</v>
      </c>
      <c r="O58" s="178" t="s">
        <v>62</v>
      </c>
      <c r="P58" s="157"/>
      <c r="Q58" s="151"/>
      <c r="R58" s="197">
        <v>3</v>
      </c>
      <c r="S58" s="45">
        <f t="shared" si="0"/>
        <v>0</v>
      </c>
      <c r="T58" s="45"/>
      <c r="U58" s="46"/>
      <c r="V58" s="201"/>
    </row>
    <row r="59" spans="1:22" s="31" customFormat="1" ht="12.75" customHeight="1" thickBot="1">
      <c r="A59" s="44"/>
      <c r="B59" s="61"/>
      <c r="C59" s="62"/>
      <c r="D59" s="61"/>
      <c r="E59" s="61"/>
      <c r="F59" s="44"/>
      <c r="H59" s="66" t="s">
        <v>8</v>
      </c>
      <c r="I59" s="63" t="s">
        <v>7</v>
      </c>
      <c r="J59" s="64">
        <f>SUM(E19:E58)+SUM(J19:J58)</f>
        <v>0</v>
      </c>
      <c r="K59" s="44"/>
      <c r="M59" s="137"/>
      <c r="N59" s="190" t="s">
        <v>44</v>
      </c>
      <c r="O59" s="178" t="s">
        <v>60</v>
      </c>
      <c r="P59" s="157"/>
      <c r="Q59" s="151"/>
      <c r="R59" s="197">
        <v>4</v>
      </c>
      <c r="S59" s="45">
        <f t="shared" si="0"/>
        <v>0</v>
      </c>
      <c r="T59" s="45"/>
      <c r="U59" s="46"/>
    </row>
    <row r="60" spans="1:22" s="31" customFormat="1" ht="12.75" customHeight="1" thickBot="1">
      <c r="B60" s="79" t="s">
        <v>15</v>
      </c>
      <c r="D60" s="65"/>
      <c r="E60" s="74"/>
      <c r="F60" s="52"/>
      <c r="G60" s="44"/>
      <c r="H60" s="17"/>
      <c r="I60" s="44"/>
      <c r="M60" s="138"/>
      <c r="N60" s="190" t="s">
        <v>58</v>
      </c>
      <c r="O60" s="182" t="s">
        <v>61</v>
      </c>
      <c r="P60" s="159"/>
      <c r="Q60" s="160"/>
      <c r="R60" s="198">
        <v>4</v>
      </c>
      <c r="S60" s="115">
        <f t="shared" si="0"/>
        <v>0</v>
      </c>
      <c r="T60" s="115"/>
      <c r="U60" s="116"/>
    </row>
    <row r="61" spans="1:22" s="31" customFormat="1" ht="12.75" customHeight="1">
      <c r="B61" s="67" t="s">
        <v>18</v>
      </c>
      <c r="D61" s="82"/>
      <c r="E61" s="76"/>
      <c r="F61" s="80"/>
      <c r="G61" s="83"/>
      <c r="H61" s="84"/>
      <c r="I61" s="85"/>
      <c r="J61" s="86"/>
      <c r="M61" s="136">
        <v>11</v>
      </c>
      <c r="N61" s="186" t="s">
        <v>24</v>
      </c>
      <c r="O61" s="177" t="s">
        <v>62</v>
      </c>
      <c r="P61" s="161"/>
      <c r="Q61" s="155"/>
      <c r="R61" s="199">
        <v>3.5</v>
      </c>
      <c r="S61" s="94">
        <f t="shared" si="0"/>
        <v>0</v>
      </c>
      <c r="T61" s="94">
        <f>SUM(S61:S66)</f>
        <v>0</v>
      </c>
      <c r="U61" s="95">
        <f>SUM(R61:R66)</f>
        <v>20</v>
      </c>
    </row>
    <row r="62" spans="1:22" s="31" customFormat="1" ht="12.75" customHeight="1">
      <c r="B62" s="67" t="s">
        <v>19</v>
      </c>
      <c r="D62" s="81"/>
      <c r="E62" s="76"/>
      <c r="F62" s="80"/>
      <c r="G62" s="83"/>
      <c r="H62" s="84"/>
      <c r="I62" s="83"/>
      <c r="J62" s="83"/>
      <c r="M62" s="137"/>
      <c r="N62" s="187" t="s">
        <v>25</v>
      </c>
      <c r="O62" s="178" t="s">
        <v>63</v>
      </c>
      <c r="P62" s="157"/>
      <c r="Q62" s="151"/>
      <c r="R62" s="197">
        <v>3.5</v>
      </c>
      <c r="S62" s="45">
        <f t="shared" si="0"/>
        <v>0</v>
      </c>
      <c r="T62" s="45"/>
      <c r="U62" s="46"/>
    </row>
    <row r="63" spans="1:22" s="31" customFormat="1" ht="12.75" customHeight="1">
      <c r="B63" s="67" t="s">
        <v>20</v>
      </c>
      <c r="D63" s="87"/>
      <c r="E63" s="76"/>
      <c r="F63" s="80"/>
      <c r="G63" s="83"/>
      <c r="H63" s="84"/>
      <c r="I63" s="83"/>
      <c r="J63" s="83"/>
      <c r="M63" s="137"/>
      <c r="N63" s="187" t="s">
        <v>26</v>
      </c>
      <c r="O63" s="178" t="s">
        <v>62</v>
      </c>
      <c r="P63" s="157"/>
      <c r="Q63" s="151"/>
      <c r="R63" s="197">
        <v>3.5</v>
      </c>
      <c r="S63" s="45">
        <f t="shared" si="0"/>
        <v>0</v>
      </c>
      <c r="T63" s="45"/>
      <c r="U63" s="46"/>
    </row>
    <row r="64" spans="1:22" s="31" customFormat="1" ht="12.75" customHeight="1">
      <c r="B64" s="67" t="s">
        <v>21</v>
      </c>
      <c r="D64" s="68"/>
      <c r="E64" s="75"/>
      <c r="F64" s="69"/>
      <c r="G64" s="5"/>
      <c r="H64" s="70"/>
      <c r="I64" s="5"/>
      <c r="J64" s="5"/>
      <c r="M64" s="137"/>
      <c r="N64" s="196" t="s">
        <v>35</v>
      </c>
      <c r="O64" s="178" t="s">
        <v>63</v>
      </c>
      <c r="P64" s="157"/>
      <c r="Q64" s="151"/>
      <c r="R64" s="197">
        <v>2.5</v>
      </c>
      <c r="S64" s="45">
        <f t="shared" si="0"/>
        <v>0</v>
      </c>
      <c r="T64" s="45"/>
      <c r="U64" s="46"/>
    </row>
    <row r="65" spans="2:22" s="31" customFormat="1" ht="12.75" customHeight="1">
      <c r="B65" s="5"/>
      <c r="C65" s="71"/>
      <c r="D65" s="68"/>
      <c r="E65" s="76"/>
      <c r="F65" s="69"/>
      <c r="G65" s="5"/>
      <c r="H65" s="70"/>
      <c r="I65" s="5"/>
      <c r="J65" s="5"/>
      <c r="M65" s="137"/>
      <c r="N65" s="196" t="s">
        <v>45</v>
      </c>
      <c r="O65" s="178" t="s">
        <v>60</v>
      </c>
      <c r="P65" s="157"/>
      <c r="Q65" s="151"/>
      <c r="R65" s="197">
        <v>3</v>
      </c>
      <c r="S65" s="45">
        <f t="shared" si="0"/>
        <v>0</v>
      </c>
      <c r="T65" s="45"/>
      <c r="U65" s="46"/>
    </row>
    <row r="66" spans="2:22" s="31" customFormat="1" ht="12.75" customHeight="1" thickBot="1">
      <c r="B66" s="5"/>
      <c r="C66" s="71"/>
      <c r="D66" s="68"/>
      <c r="E66" s="76"/>
      <c r="F66" s="69"/>
      <c r="G66" s="5"/>
      <c r="H66" s="70"/>
      <c r="I66" s="5"/>
      <c r="J66" s="5"/>
      <c r="M66" s="138"/>
      <c r="N66" s="192">
        <v>2</v>
      </c>
      <c r="O66" s="179" t="s">
        <v>63</v>
      </c>
      <c r="P66" s="162"/>
      <c r="Q66" s="156"/>
      <c r="R66" s="198">
        <v>4</v>
      </c>
      <c r="S66" s="56">
        <f t="shared" si="0"/>
        <v>0</v>
      </c>
      <c r="T66" s="56"/>
      <c r="U66" s="57"/>
    </row>
    <row r="67" spans="2:22" s="31" customFormat="1" ht="12.75" customHeight="1">
      <c r="B67" s="5"/>
      <c r="C67" s="71"/>
      <c r="D67" s="68"/>
      <c r="E67" s="76"/>
      <c r="F67" s="69"/>
      <c r="G67" s="5"/>
      <c r="H67" s="70"/>
      <c r="I67" s="5"/>
      <c r="J67" s="5"/>
      <c r="M67" s="136">
        <v>12</v>
      </c>
      <c r="N67" s="190" t="s">
        <v>38</v>
      </c>
      <c r="O67" s="180" t="s">
        <v>61</v>
      </c>
      <c r="P67" s="158"/>
      <c r="Q67" s="150"/>
      <c r="R67" s="199">
        <v>2.5</v>
      </c>
      <c r="S67" s="98">
        <f t="shared" si="0"/>
        <v>0</v>
      </c>
      <c r="T67" s="98">
        <f>SUM(S67:S74)</f>
        <v>0</v>
      </c>
      <c r="U67" s="99">
        <f>SUM(R67:R74)</f>
        <v>20</v>
      </c>
    </row>
    <row r="68" spans="2:22" s="31" customFormat="1" ht="12.75" customHeight="1">
      <c r="B68" s="5"/>
      <c r="C68" s="72"/>
      <c r="D68" s="68"/>
      <c r="E68" s="76"/>
      <c r="F68" s="69"/>
      <c r="G68" s="5"/>
      <c r="H68" s="70"/>
      <c r="I68" s="5"/>
      <c r="J68" s="5"/>
      <c r="M68" s="137"/>
      <c r="N68" s="187" t="s">
        <v>25</v>
      </c>
      <c r="O68" s="178" t="s">
        <v>61</v>
      </c>
      <c r="P68" s="163"/>
      <c r="Q68" s="164"/>
      <c r="R68" s="197">
        <v>2.5</v>
      </c>
      <c r="S68" s="45">
        <f t="shared" si="0"/>
        <v>0</v>
      </c>
      <c r="T68" s="45"/>
      <c r="U68" s="92"/>
    </row>
    <row r="69" spans="2:22" s="31" customFormat="1" ht="12.75" customHeight="1">
      <c r="B69" s="5"/>
      <c r="C69" s="72"/>
      <c r="D69" s="68"/>
      <c r="E69" s="76"/>
      <c r="F69" s="69"/>
      <c r="G69" s="5"/>
      <c r="H69" s="70"/>
      <c r="I69" s="5"/>
      <c r="J69" s="5"/>
      <c r="M69" s="137"/>
      <c r="N69" s="187" t="s">
        <v>43</v>
      </c>
      <c r="O69" s="178" t="s">
        <v>62</v>
      </c>
      <c r="P69" s="165"/>
      <c r="Q69" s="166"/>
      <c r="R69" s="197">
        <v>2.5</v>
      </c>
      <c r="S69" s="91">
        <f t="shared" si="0"/>
        <v>0</v>
      </c>
      <c r="T69" s="91"/>
      <c r="U69" s="92"/>
    </row>
    <row r="70" spans="2:22" s="31" customFormat="1" ht="12.75" customHeight="1">
      <c r="B70" s="5"/>
      <c r="C70" s="72"/>
      <c r="D70" s="68"/>
      <c r="E70" s="76"/>
      <c r="F70" s="69"/>
      <c r="G70" s="5"/>
      <c r="H70" s="70"/>
      <c r="I70" s="5"/>
      <c r="J70" s="5"/>
      <c r="M70" s="137"/>
      <c r="N70" s="187" t="s">
        <v>39</v>
      </c>
      <c r="O70" s="178" t="s">
        <v>59</v>
      </c>
      <c r="P70" s="165"/>
      <c r="Q70" s="166"/>
      <c r="R70" s="197">
        <v>2.5</v>
      </c>
      <c r="S70" s="91">
        <f t="shared" si="0"/>
        <v>0</v>
      </c>
      <c r="T70" s="91"/>
      <c r="U70" s="92"/>
    </row>
    <row r="71" spans="2:22" s="31" customFormat="1" ht="12.75" customHeight="1">
      <c r="B71" s="5"/>
      <c r="C71" s="72"/>
      <c r="D71" s="68"/>
      <c r="E71" s="76"/>
      <c r="F71" s="69"/>
      <c r="G71" s="5"/>
      <c r="H71" s="70"/>
      <c r="I71" s="5"/>
      <c r="J71" s="5"/>
      <c r="M71" s="137"/>
      <c r="N71" s="191" t="s">
        <v>36</v>
      </c>
      <c r="O71" s="178" t="s">
        <v>59</v>
      </c>
      <c r="P71" s="165"/>
      <c r="Q71" s="166"/>
      <c r="R71" s="197">
        <v>2.5</v>
      </c>
      <c r="S71" s="91">
        <f t="shared" si="0"/>
        <v>0</v>
      </c>
      <c r="T71" s="91"/>
      <c r="U71" s="92"/>
    </row>
    <row r="72" spans="2:22" s="31" customFormat="1" ht="12.75" customHeight="1">
      <c r="B72" s="5"/>
      <c r="C72" s="72"/>
      <c r="D72" s="68"/>
      <c r="E72" s="73"/>
      <c r="F72" s="69"/>
      <c r="G72" s="5"/>
      <c r="H72" s="70"/>
      <c r="I72" s="5"/>
      <c r="J72" s="5"/>
      <c r="M72" s="137"/>
      <c r="N72" s="196" t="s">
        <v>37</v>
      </c>
      <c r="O72" s="178" t="s">
        <v>64</v>
      </c>
      <c r="P72" s="165"/>
      <c r="Q72" s="166"/>
      <c r="R72" s="197">
        <v>2.5</v>
      </c>
      <c r="S72" s="91">
        <f t="shared" si="0"/>
        <v>0</v>
      </c>
      <c r="T72" s="91"/>
      <c r="U72" s="92"/>
      <c r="V72" s="5"/>
    </row>
    <row r="73" spans="2:22" ht="12.75" customHeight="1">
      <c r="M73" s="137"/>
      <c r="N73" s="191" t="s">
        <v>41</v>
      </c>
      <c r="O73" s="178" t="s">
        <v>63</v>
      </c>
      <c r="P73" s="165"/>
      <c r="Q73" s="166"/>
      <c r="R73" s="197">
        <v>2.5</v>
      </c>
      <c r="S73" s="91">
        <f t="shared" si="0"/>
        <v>0</v>
      </c>
      <c r="T73" s="91"/>
      <c r="U73" s="92"/>
    </row>
    <row r="74" spans="2:22" ht="12.75" customHeight="1" thickBot="1">
      <c r="M74" s="138"/>
      <c r="N74" s="196" t="s">
        <v>56</v>
      </c>
      <c r="O74" s="179" t="s">
        <v>60</v>
      </c>
      <c r="P74" s="167"/>
      <c r="Q74" s="168"/>
      <c r="R74" s="198">
        <v>2.5</v>
      </c>
      <c r="S74" s="91">
        <f t="shared" ref="S74:S80" si="5">IF(Q74=O74,R74,0)</f>
        <v>0</v>
      </c>
      <c r="T74" s="91"/>
      <c r="U74" s="92"/>
    </row>
    <row r="75" spans="2:22" ht="12.75" customHeight="1">
      <c r="M75" s="136">
        <v>13</v>
      </c>
      <c r="N75" s="186" t="s">
        <v>24</v>
      </c>
      <c r="O75" s="180" t="s">
        <v>59</v>
      </c>
      <c r="P75" s="169"/>
      <c r="Q75" s="170"/>
      <c r="R75" s="199">
        <v>3</v>
      </c>
      <c r="S75" s="94">
        <f t="shared" si="5"/>
        <v>0</v>
      </c>
      <c r="T75" s="94">
        <f>SUM(S75:S80)</f>
        <v>0</v>
      </c>
      <c r="U75" s="95">
        <f>SUM(R75:R80)</f>
        <v>20</v>
      </c>
    </row>
    <row r="76" spans="2:22" ht="12.75" customHeight="1">
      <c r="M76" s="137"/>
      <c r="N76" s="187" t="s">
        <v>49</v>
      </c>
      <c r="O76" s="178" t="s">
        <v>59</v>
      </c>
      <c r="P76" s="171"/>
      <c r="Q76" s="166"/>
      <c r="R76" s="197">
        <v>3</v>
      </c>
      <c r="S76" s="91">
        <f t="shared" si="5"/>
        <v>0</v>
      </c>
      <c r="T76" s="91"/>
      <c r="U76" s="93"/>
    </row>
    <row r="77" spans="2:22" ht="12.75" customHeight="1">
      <c r="M77" s="137"/>
      <c r="N77" s="187" t="s">
        <v>34</v>
      </c>
      <c r="O77" s="178" t="s">
        <v>60</v>
      </c>
      <c r="P77" s="171"/>
      <c r="Q77" s="166"/>
      <c r="R77" s="197">
        <v>2</v>
      </c>
      <c r="S77" s="91">
        <f t="shared" si="5"/>
        <v>0</v>
      </c>
      <c r="T77" s="91"/>
      <c r="U77" s="93"/>
    </row>
    <row r="78" spans="2:22" ht="12.75" customHeight="1">
      <c r="M78" s="137"/>
      <c r="N78" s="187" t="s">
        <v>46</v>
      </c>
      <c r="O78" s="178" t="s">
        <v>66</v>
      </c>
      <c r="P78" s="171"/>
      <c r="Q78" s="166"/>
      <c r="R78" s="197">
        <v>4</v>
      </c>
      <c r="S78" s="91">
        <f t="shared" si="5"/>
        <v>0</v>
      </c>
      <c r="T78" s="91"/>
      <c r="U78" s="93"/>
    </row>
    <row r="79" spans="2:22" ht="12.75" customHeight="1">
      <c r="M79" s="137"/>
      <c r="N79" s="187" t="s">
        <v>36</v>
      </c>
      <c r="O79" s="180" t="s">
        <v>66</v>
      </c>
      <c r="P79" s="169"/>
      <c r="Q79" s="170"/>
      <c r="R79" s="197">
        <v>4</v>
      </c>
      <c r="S79" s="107">
        <f t="shared" si="5"/>
        <v>0</v>
      </c>
      <c r="T79" s="107"/>
      <c r="U79" s="108"/>
    </row>
    <row r="80" spans="2:22" ht="12.75" customHeight="1" thickBot="1">
      <c r="M80" s="138"/>
      <c r="N80" s="192" t="s">
        <v>37</v>
      </c>
      <c r="O80" s="181" t="s">
        <v>62</v>
      </c>
      <c r="P80" s="172"/>
      <c r="Q80" s="173"/>
      <c r="R80" s="198">
        <v>4</v>
      </c>
      <c r="S80" s="117">
        <f t="shared" si="5"/>
        <v>0</v>
      </c>
      <c r="T80" s="117"/>
      <c r="U80" s="118"/>
    </row>
    <row r="81" spans="3:21" ht="12.75" customHeight="1" thickBot="1">
      <c r="N81" s="121"/>
    </row>
    <row r="82" spans="3:21" s="68" customFormat="1" ht="12.75" customHeight="1" thickBot="1">
      <c r="C82" s="72"/>
      <c r="D82" s="183" t="s">
        <v>22</v>
      </c>
      <c r="H82" s="72"/>
      <c r="M82" s="6"/>
      <c r="N82" s="62"/>
      <c r="O82" s="7"/>
      <c r="P82" s="7"/>
      <c r="Q82" s="6"/>
      <c r="R82" s="8"/>
      <c r="S82" s="88" t="s">
        <v>7</v>
      </c>
      <c r="T82" s="89">
        <f>SUM(T4:T80)</f>
        <v>0</v>
      </c>
      <c r="U82" s="90">
        <v>100</v>
      </c>
    </row>
  </sheetData>
  <mergeCells count="6">
    <mergeCell ref="V8:V9"/>
    <mergeCell ref="V56:V58"/>
    <mergeCell ref="B7:C8"/>
    <mergeCell ref="D7:J8"/>
    <mergeCell ref="B9:C10"/>
    <mergeCell ref="D9:J10"/>
  </mergeCells>
  <phoneticPr fontId="4"/>
  <dataValidations count="1">
    <dataValidation type="list" allowBlank="1" showInputMessage="1" showErrorMessage="1" sqref="I19:I58 D19:D58" xr:uid="{00000000-0002-0000-0000-000000000000}">
      <formula1>$B$61:$B$64</formula1>
    </dataValidation>
  </dataValidations>
  <hyperlinks>
    <hyperlink ref="D82" r:id="rId1" display="http://www.itec.co.jp/" xr:uid="{00000000-0004-0000-0000-000000000000}"/>
  </hyperlinks>
  <printOptions horizontalCentered="1" gridLinesSet="0"/>
  <pageMargins left="0.15748031496062992" right="0" top="0.39370078740157483" bottom="0.19685039370078741" header="0.31496062992125984" footer="0.15748031496062992"/>
  <pageSetup paperSize="9" scale="75" orientation="portrait" r:id="rId2"/>
  <headerFooter alignWithMargins="0">
    <oddFooter>&amp;LCopyright by ITEC,Inc 2019&amp;C&amp;F- &amp;P&amp;R㈱アイテック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2019秋FE版</vt:lpstr>
      <vt:lpstr>'2019秋FE版'!Print_Area</vt:lpstr>
    </vt:vector>
  </TitlesOfParts>
  <Company>ITEC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ITEC 五味 葵</cp:lastModifiedBy>
  <cp:lastPrinted>2019-10-20T08:30:24Z</cp:lastPrinted>
  <dcterms:created xsi:type="dcterms:W3CDTF">2004-10-19T00:21:14Z</dcterms:created>
  <dcterms:modified xsi:type="dcterms:W3CDTF">2019-10-20T11:46:39Z</dcterms:modified>
</cp:coreProperties>
</file>