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fs1\dist\★honsi\（販促用）R01-10秋-自己採点表_EXCELシート\修正後\"/>
    </mc:Choice>
  </mc:AlternateContent>
  <xr:revisionPtr revIDLastSave="0" documentId="13_ncr:1_{FAF38C52-92F5-400F-9FFA-6B9807214745}" xr6:coauthVersionLast="45" xr6:coauthVersionMax="45" xr10:uidLastSave="{00000000-0000-0000-0000-000000000000}"/>
  <bookViews>
    <workbookView xWindow="28680" yWindow="810" windowWidth="19440" windowHeight="15000" xr2:uid="{00000000-000D-0000-FFFF-FFFF00000000}"/>
  </bookViews>
  <sheets>
    <sheet name="2019秋SG版" sheetId="2" r:id="rId1"/>
  </sheets>
  <definedNames>
    <definedName name="HTML_CodePage" hidden="1">932</definedName>
    <definedName name="HTML_Control" localSheetId="0" hidden="1">{"'DB96S'!$C$1:$Q$89"}</definedName>
    <definedName name="HTML_Control" hidden="1">{"'DB96S'!$C$1:$Q$89"}</definedName>
    <definedName name="HTML_Description" hidden="1">""</definedName>
    <definedName name="HTML_Email" hidden="1">""</definedName>
    <definedName name="HTML_Header" hidden="1">"DB96S"</definedName>
    <definedName name="HTML_LastUpdate" hidden="1">"97/04/20"</definedName>
    <definedName name="HTML_LineAfter" hidden="1">FALSE</definedName>
    <definedName name="HTML_LineBefore" hidden="1">FALSE</definedName>
    <definedName name="HTML_Name" hidden="1">"朝比奈 泰彦"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"97HPEAM"</definedName>
    <definedName name="_xlnm.Print_Area" localSheetId="0">'2019秋SG版'!$A$1:$V$88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2" l="1"/>
  <c r="U14" i="2" l="1"/>
  <c r="U12" i="2"/>
  <c r="U9" i="2"/>
  <c r="U4" i="2"/>
  <c r="U35" i="2"/>
  <c r="U30" i="2"/>
  <c r="U29" i="2"/>
  <c r="U27" i="2"/>
  <c r="U25" i="2"/>
  <c r="U24" i="2"/>
  <c r="U19" i="2"/>
  <c r="U17" i="2"/>
  <c r="S15" i="2" l="1"/>
  <c r="S16" i="2"/>
  <c r="S27" i="2"/>
  <c r="S28" i="2"/>
  <c r="S29" i="2"/>
  <c r="T29" i="2" s="1"/>
  <c r="S30" i="2"/>
  <c r="S31" i="2"/>
  <c r="S32" i="2"/>
  <c r="S33" i="2"/>
  <c r="S34" i="2"/>
  <c r="S35" i="2"/>
  <c r="S36" i="2"/>
  <c r="U37" i="2"/>
  <c r="T35" i="2" l="1"/>
  <c r="T27" i="2"/>
  <c r="T30" i="2"/>
  <c r="J22" i="2"/>
  <c r="J23" i="2"/>
  <c r="J24" i="2"/>
  <c r="J25" i="2"/>
  <c r="J26" i="2"/>
  <c r="J27" i="2"/>
  <c r="J28" i="2"/>
  <c r="J29" i="2"/>
  <c r="J30" i="2"/>
  <c r="J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21" i="2"/>
  <c r="J31" i="2" l="1"/>
  <c r="S24" i="2"/>
  <c r="T24" i="2" s="1"/>
  <c r="S12" i="2"/>
  <c r="S13" i="2" l="1"/>
  <c r="T12" i="2" s="1"/>
  <c r="S4" i="2" l="1"/>
  <c r="S5" i="2"/>
  <c r="S6" i="2"/>
  <c r="S7" i="2"/>
  <c r="S8" i="2"/>
  <c r="T8" i="2" s="1"/>
  <c r="S9" i="2"/>
  <c r="S10" i="2"/>
  <c r="S11" i="2"/>
  <c r="S14" i="2"/>
  <c r="T14" i="2" s="1"/>
  <c r="S17" i="2"/>
  <c r="S18" i="2"/>
  <c r="S19" i="2"/>
  <c r="S20" i="2"/>
  <c r="S21" i="2"/>
  <c r="S22" i="2"/>
  <c r="S23" i="2"/>
  <c r="S25" i="2"/>
  <c r="S26" i="2"/>
  <c r="T19" i="2" l="1"/>
  <c r="T17" i="2"/>
  <c r="T9" i="2"/>
  <c r="T25" i="2"/>
  <c r="T4" i="2"/>
  <c r="T37" i="2" l="1"/>
</calcChain>
</file>

<file path=xl/sharedStrings.xml><?xml version="1.0" encoding="utf-8"?>
<sst xmlns="http://schemas.openxmlformats.org/spreadsheetml/2006/main" count="150" uniqueCount="57">
  <si>
    <t>問</t>
  </si>
  <si>
    <t>正解</t>
  </si>
  <si>
    <t>得点</t>
  </si>
  <si>
    <t>所属</t>
  </si>
  <si>
    <t>名前</t>
  </si>
  <si>
    <t>(午前)</t>
  </si>
  <si>
    <t>合 計</t>
  </si>
  <si>
    <t>100点満点</t>
  </si>
  <si>
    <t>設問</t>
    <rPh sb="0" eb="2">
      <t>セツモン</t>
    </rPh>
    <phoneticPr fontId="4"/>
  </si>
  <si>
    <t>自分の答</t>
    <rPh sb="0" eb="2">
      <t>ジブン</t>
    </rPh>
    <phoneticPr fontId="4"/>
  </si>
  <si>
    <t>配点</t>
    <rPh sb="0" eb="2">
      <t>ハイテン</t>
    </rPh>
    <phoneticPr fontId="4"/>
  </si>
  <si>
    <t>得点計</t>
    <rPh sb="0" eb="2">
      <t>トクテン</t>
    </rPh>
    <rPh sb="2" eb="3">
      <t>ショウケイ</t>
    </rPh>
    <phoneticPr fontId="4"/>
  </si>
  <si>
    <t>配点計</t>
    <rPh sb="0" eb="2">
      <t>ハイテン</t>
    </rPh>
    <rPh sb="2" eb="3">
      <t>ショウケイ</t>
    </rPh>
    <phoneticPr fontId="4"/>
  </si>
  <si>
    <t>解答選択肢</t>
    <rPh sb="0" eb="2">
      <t>カイトウ</t>
    </rPh>
    <rPh sb="2" eb="5">
      <t>センタクシ</t>
    </rPh>
    <phoneticPr fontId="4"/>
  </si>
  <si>
    <t>「自分の答」列に</t>
    <phoneticPr fontId="4"/>
  </si>
  <si>
    <t>ドロップリストから選択して下さい。</t>
    <phoneticPr fontId="4"/>
  </si>
  <si>
    <t>ア</t>
    <phoneticPr fontId="4"/>
  </si>
  <si>
    <t>イ</t>
    <phoneticPr fontId="4"/>
  </si>
  <si>
    <t>ウ</t>
    <phoneticPr fontId="4"/>
  </si>
  <si>
    <t>エ</t>
    <phoneticPr fontId="4"/>
  </si>
  <si>
    <t>www.itec.co.jp</t>
  </si>
  <si>
    <t>情報セキュリティマネジメント本試験 自己採点表</t>
    <rPh sb="0" eb="2">
      <t>ジョウホウ</t>
    </rPh>
    <rPh sb="14" eb="17">
      <t>ホンシケン</t>
    </rPh>
    <rPh sb="18" eb="20">
      <t>ジコ</t>
    </rPh>
    <rPh sb="20" eb="22">
      <t>サイテン</t>
    </rPh>
    <rPh sb="22" eb="23">
      <t>ヒョウ</t>
    </rPh>
    <phoneticPr fontId="4"/>
  </si>
  <si>
    <t>(午後)</t>
    <phoneticPr fontId="4"/>
  </si>
  <si>
    <t>3問解答</t>
    <rPh sb="1" eb="2">
      <t>モン</t>
    </rPh>
    <rPh sb="2" eb="4">
      <t>カイトウ</t>
    </rPh>
    <phoneticPr fontId="4"/>
  </si>
  <si>
    <t>1-1</t>
    <phoneticPr fontId="4"/>
  </si>
  <si>
    <t>1-2</t>
    <phoneticPr fontId="4"/>
  </si>
  <si>
    <t>4-1</t>
    <phoneticPr fontId="4"/>
  </si>
  <si>
    <t>4-2</t>
    <phoneticPr fontId="4"/>
  </si>
  <si>
    <t>1-4</t>
    <phoneticPr fontId="4"/>
  </si>
  <si>
    <t>2-1</t>
    <phoneticPr fontId="5"/>
  </si>
  <si>
    <t>令和元年秋(2019秋）</t>
    <rPh sb="0" eb="2">
      <t>レイワ</t>
    </rPh>
    <rPh sb="2" eb="4">
      <t>ガンネン</t>
    </rPh>
    <rPh sb="4" eb="5">
      <t>アキ</t>
    </rPh>
    <rPh sb="10" eb="11">
      <t>アキ</t>
    </rPh>
    <phoneticPr fontId="4"/>
  </si>
  <si>
    <t>1-3</t>
    <phoneticPr fontId="4"/>
  </si>
  <si>
    <t>3-1</t>
    <phoneticPr fontId="4"/>
  </si>
  <si>
    <t>3-2</t>
    <phoneticPr fontId="5"/>
  </si>
  <si>
    <t>3-3</t>
    <phoneticPr fontId="4"/>
  </si>
  <si>
    <t>5-i</t>
    <phoneticPr fontId="4"/>
  </si>
  <si>
    <t>5-j</t>
    <phoneticPr fontId="4"/>
  </si>
  <si>
    <t>5-k</t>
    <phoneticPr fontId="5"/>
  </si>
  <si>
    <t>2-2</t>
    <phoneticPr fontId="5"/>
  </si>
  <si>
    <t>2-3</t>
    <phoneticPr fontId="5"/>
  </si>
  <si>
    <t>2-4</t>
    <phoneticPr fontId="5"/>
  </si>
  <si>
    <t>2-5</t>
    <phoneticPr fontId="5"/>
  </si>
  <si>
    <t>3-2-d</t>
    <phoneticPr fontId="5"/>
  </si>
  <si>
    <t>3-d-e</t>
    <phoneticPr fontId="4"/>
  </si>
  <si>
    <t>3-3</t>
    <phoneticPr fontId="5"/>
  </si>
  <si>
    <t>3-4</t>
    <phoneticPr fontId="4"/>
  </si>
  <si>
    <t>4-2</t>
    <phoneticPr fontId="5"/>
  </si>
  <si>
    <t>※d,eは順不同</t>
    <rPh sb="5" eb="8">
      <t>ジュンフドウ</t>
    </rPh>
    <phoneticPr fontId="5"/>
  </si>
  <si>
    <t>※d,eは順不同</t>
    <phoneticPr fontId="5"/>
  </si>
  <si>
    <t>オ</t>
  </si>
  <si>
    <t>ウ</t>
  </si>
  <si>
    <t>キ</t>
  </si>
  <si>
    <t>ア</t>
  </si>
  <si>
    <t>エ</t>
  </si>
  <si>
    <t>イ</t>
  </si>
  <si>
    <t>カ</t>
  </si>
  <si>
    <t>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</si>
</sst>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_ "/>
  </numFmts>
  <fonts count="52">
    <font>
      <sz val="11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ゴシック"/>
      <family val="3"/>
      <charset val="128"/>
    </font>
    <font>
      <sz val="8.25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3" fillId="0" borderId="0"/>
    <xf numFmtId="0" fontId="23" fillId="4" borderId="0" applyNumberFormat="0" applyBorder="0" applyAlignment="0" applyProtection="0">
      <alignment vertical="center"/>
    </xf>
  </cellStyleXfs>
  <cellXfs count="181">
    <xf numFmtId="0" fontId="0" fillId="0" borderId="0" xfId="0"/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77" fontId="26" fillId="0" borderId="0" xfId="0" applyNumberFormat="1" applyFont="1" applyAlignment="1" applyProtection="1">
      <alignment horizontal="right"/>
      <protection hidden="1"/>
    </xf>
    <xf numFmtId="177" fontId="27" fillId="0" borderId="0" xfId="0" applyNumberFormat="1" applyFont="1" applyAlignment="1" applyProtection="1">
      <alignment horizontal="right"/>
      <protection hidden="1"/>
    </xf>
    <xf numFmtId="0" fontId="24" fillId="0" borderId="10" xfId="0" applyFont="1" applyBorder="1" applyProtection="1">
      <protection hidden="1"/>
    </xf>
    <xf numFmtId="0" fontId="28" fillId="0" borderId="11" xfId="0" applyFont="1" applyBorder="1" applyProtection="1"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24" fillId="0" borderId="12" xfId="0" applyFont="1" applyBorder="1" applyProtection="1">
      <protection hidden="1"/>
    </xf>
    <xf numFmtId="0" fontId="29" fillId="0" borderId="0" xfId="44" applyFont="1" applyBorder="1" applyAlignment="1" applyProtection="1">
      <alignment vertical="center"/>
      <protection hidden="1"/>
    </xf>
    <xf numFmtId="0" fontId="30" fillId="0" borderId="0" xfId="44" applyFont="1" applyBorder="1" applyAlignment="1" applyProtection="1">
      <alignment horizontal="left" vertical="center"/>
      <protection hidden="1"/>
    </xf>
    <xf numFmtId="0" fontId="26" fillId="0" borderId="0" xfId="44" applyFont="1" applyBorder="1" applyAlignment="1" applyProtection="1">
      <alignment horizontal="left" vertical="center"/>
      <protection hidden="1"/>
    </xf>
    <xf numFmtId="0" fontId="31" fillId="0" borderId="0" xfId="44" applyFont="1" applyBorder="1" applyAlignment="1" applyProtection="1">
      <alignment horizontal="left" vertical="center"/>
      <protection hidden="1"/>
    </xf>
    <xf numFmtId="0" fontId="32" fillId="0" borderId="0" xfId="44" applyFont="1" applyBorder="1" applyAlignment="1" applyProtection="1">
      <alignment horizontal="center" vertical="center"/>
      <protection hidden="1"/>
    </xf>
    <xf numFmtId="177" fontId="26" fillId="0" borderId="0" xfId="44" applyNumberFormat="1" applyFont="1" applyBorder="1" applyAlignment="1" applyProtection="1">
      <alignment horizontal="right" vertical="center"/>
      <protection hidden="1"/>
    </xf>
    <xf numFmtId="0" fontId="29" fillId="0" borderId="13" xfId="44" applyFont="1" applyBorder="1" applyAlignment="1" applyProtection="1">
      <alignment vertical="center"/>
      <protection hidden="1"/>
    </xf>
    <xf numFmtId="0" fontId="29" fillId="0" borderId="0" xfId="44" applyFont="1" applyBorder="1" applyAlignment="1" applyProtection="1">
      <alignment horizontal="center" vertical="center"/>
      <protection hidden="1"/>
    </xf>
    <xf numFmtId="0" fontId="33" fillId="0" borderId="0" xfId="44" applyFont="1" applyBorder="1" applyAlignment="1" applyProtection="1">
      <alignment vertical="center"/>
      <protection hidden="1"/>
    </xf>
    <xf numFmtId="0" fontId="29" fillId="0" borderId="14" xfId="44" applyFont="1" applyBorder="1" applyAlignment="1" applyProtection="1">
      <alignment vertical="center"/>
      <protection hidden="1"/>
    </xf>
    <xf numFmtId="0" fontId="25" fillId="0" borderId="15" xfId="44" applyFont="1" applyBorder="1" applyAlignment="1" applyProtection="1">
      <alignment horizontal="center" vertical="center"/>
      <protection hidden="1"/>
    </xf>
    <xf numFmtId="0" fontId="27" fillId="0" borderId="16" xfId="44" applyFont="1" applyBorder="1" applyAlignment="1" applyProtection="1">
      <alignment horizontal="center" vertical="center"/>
      <protection hidden="1"/>
    </xf>
    <xf numFmtId="0" fontId="27" fillId="0" borderId="17" xfId="44" applyFont="1" applyBorder="1" applyAlignment="1" applyProtection="1">
      <alignment horizontal="center" vertical="center"/>
      <protection hidden="1"/>
    </xf>
    <xf numFmtId="0" fontId="34" fillId="25" borderId="17" xfId="44" applyFont="1" applyFill="1" applyBorder="1" applyAlignment="1" applyProtection="1">
      <alignment horizontal="center" vertical="center"/>
      <protection hidden="1"/>
    </xf>
    <xf numFmtId="177" fontId="27" fillId="0" borderId="17" xfId="44" applyNumberFormat="1" applyFont="1" applyBorder="1" applyAlignment="1" applyProtection="1">
      <alignment horizontal="center" vertical="center"/>
      <protection hidden="1"/>
    </xf>
    <xf numFmtId="177" fontId="35" fillId="0" borderId="17" xfId="44" applyNumberFormat="1" applyFont="1" applyBorder="1" applyAlignment="1" applyProtection="1">
      <alignment horizontal="center" vertical="center"/>
      <protection hidden="1"/>
    </xf>
    <xf numFmtId="177" fontId="35" fillId="0" borderId="18" xfId="44" applyNumberFormat="1" applyFont="1" applyBorder="1" applyAlignment="1" applyProtection="1">
      <alignment horizontal="center" vertical="center"/>
      <protection hidden="1"/>
    </xf>
    <xf numFmtId="0" fontId="27" fillId="0" borderId="22" xfId="43" applyFont="1" applyBorder="1" applyAlignment="1" applyProtection="1">
      <alignment horizontal="center" vertical="center"/>
      <protection hidden="1"/>
    </xf>
    <xf numFmtId="49" fontId="37" fillId="25" borderId="22" xfId="44" applyNumberFormat="1" applyFont="1" applyFill="1" applyBorder="1" applyAlignment="1" applyProtection="1">
      <alignment horizontal="center" vertical="center"/>
      <protection locked="0" hidden="1"/>
    </xf>
    <xf numFmtId="177" fontId="27" fillId="0" borderId="22" xfId="44" applyNumberFormat="1" applyFont="1" applyBorder="1" applyAlignment="1" applyProtection="1">
      <alignment horizontal="right" vertical="center"/>
      <protection hidden="1"/>
    </xf>
    <xf numFmtId="177" fontId="27" fillId="0" borderId="22" xfId="44" quotePrefix="1" applyNumberFormat="1" applyFont="1" applyFill="1" applyBorder="1" applyAlignment="1" applyProtection="1">
      <alignment horizontal="right" vertical="center"/>
      <protection hidden="1"/>
    </xf>
    <xf numFmtId="177" fontId="27" fillId="0" borderId="32" xfId="44" quotePrefix="1" applyNumberFormat="1" applyFont="1" applyFill="1" applyBorder="1" applyAlignment="1" applyProtection="1">
      <alignment horizontal="right" vertical="center"/>
      <protection hidden="1"/>
    </xf>
    <xf numFmtId="0" fontId="24" fillId="0" borderId="0" xfId="0" applyFont="1" applyBorder="1" applyProtection="1">
      <protection hidden="1"/>
    </xf>
    <xf numFmtId="0" fontId="27" fillId="0" borderId="20" xfId="43" applyFont="1" applyBorder="1" applyAlignment="1" applyProtection="1">
      <alignment horizontal="center" vertical="center"/>
      <protection hidden="1"/>
    </xf>
    <xf numFmtId="0" fontId="37" fillId="25" borderId="20" xfId="44" applyFont="1" applyFill="1" applyBorder="1" applyAlignment="1" applyProtection="1">
      <alignment horizontal="center" vertical="center"/>
      <protection locked="0" hidden="1"/>
    </xf>
    <xf numFmtId="177" fontId="27" fillId="0" borderId="20" xfId="44" applyNumberFormat="1" applyFont="1" applyBorder="1" applyAlignment="1" applyProtection="1">
      <alignment horizontal="right" vertical="center"/>
      <protection hidden="1"/>
    </xf>
    <xf numFmtId="177" fontId="27" fillId="0" borderId="21" xfId="44" applyNumberFormat="1" applyFont="1" applyBorder="1" applyAlignment="1" applyProtection="1">
      <alignment horizontal="right" vertical="center"/>
      <protection hidden="1"/>
    </xf>
    <xf numFmtId="0" fontId="38" fillId="0" borderId="0" xfId="44" applyFont="1" applyBorder="1" applyAlignment="1" applyProtection="1">
      <alignment horizontal="left" vertical="center"/>
      <protection hidden="1"/>
    </xf>
    <xf numFmtId="0" fontId="24" fillId="0" borderId="14" xfId="0" applyFont="1" applyBorder="1" applyProtection="1">
      <protection hidden="1"/>
    </xf>
    <xf numFmtId="0" fontId="39" fillId="0" borderId="0" xfId="44" applyFont="1" applyBorder="1" applyAlignment="1" applyProtection="1">
      <alignment vertical="center"/>
      <protection hidden="1"/>
    </xf>
    <xf numFmtId="0" fontId="27" fillId="0" borderId="19" xfId="43" applyFont="1" applyBorder="1" applyAlignment="1" applyProtection="1">
      <alignment horizontal="center" vertical="center"/>
      <protection hidden="1"/>
    </xf>
    <xf numFmtId="0" fontId="37" fillId="25" borderId="19" xfId="44" applyFont="1" applyFill="1" applyBorder="1" applyAlignment="1" applyProtection="1">
      <alignment horizontal="center" vertical="center"/>
      <protection locked="0" hidden="1"/>
    </xf>
    <xf numFmtId="177" fontId="27" fillId="0" borderId="19" xfId="44" applyNumberFormat="1" applyFont="1" applyBorder="1" applyAlignment="1" applyProtection="1">
      <alignment horizontal="right" vertical="center"/>
      <protection hidden="1"/>
    </xf>
    <xf numFmtId="177" fontId="27" fillId="0" borderId="19" xfId="44" quotePrefix="1" applyNumberFormat="1" applyFont="1" applyFill="1" applyBorder="1" applyAlignment="1" applyProtection="1">
      <alignment horizontal="right" vertical="center"/>
      <protection hidden="1"/>
    </xf>
    <xf numFmtId="177" fontId="27" fillId="0" borderId="33" xfId="44" quotePrefix="1" applyNumberFormat="1" applyFont="1" applyFill="1" applyBorder="1" applyAlignment="1" applyProtection="1">
      <alignment horizontal="right" vertical="center"/>
      <protection hidden="1"/>
    </xf>
    <xf numFmtId="0" fontId="39" fillId="0" borderId="13" xfId="44" applyFont="1" applyBorder="1" applyAlignment="1" applyProtection="1">
      <alignment vertical="center"/>
      <protection hidden="1"/>
    </xf>
    <xf numFmtId="0" fontId="40" fillId="0" borderId="0" xfId="44" applyFont="1" applyBorder="1" applyAlignment="1" applyProtection="1">
      <alignment vertical="center"/>
      <protection hidden="1"/>
    </xf>
    <xf numFmtId="0" fontId="39" fillId="0" borderId="0" xfId="44" applyFont="1" applyBorder="1" applyAlignment="1" applyProtection="1">
      <alignment horizontal="center" vertical="center"/>
      <protection hidden="1"/>
    </xf>
    <xf numFmtId="177" fontId="27" fillId="0" borderId="20" xfId="44" applyNumberFormat="1" applyFont="1" applyBorder="1" applyAlignment="1" applyProtection="1">
      <alignment horizontal="right"/>
      <protection hidden="1"/>
    </xf>
    <xf numFmtId="177" fontId="27" fillId="0" borderId="21" xfId="44" applyNumberFormat="1" applyFont="1" applyBorder="1" applyAlignment="1" applyProtection="1">
      <alignment horizontal="right"/>
      <protection hidden="1"/>
    </xf>
    <xf numFmtId="0" fontId="29" fillId="0" borderId="23" xfId="44" applyFont="1" applyBorder="1" applyAlignment="1" applyProtection="1">
      <alignment vertical="center"/>
      <protection hidden="1"/>
    </xf>
    <xf numFmtId="0" fontId="38" fillId="0" borderId="24" xfId="44" applyFont="1" applyBorder="1" applyAlignment="1" applyProtection="1">
      <alignment horizontal="left" vertical="center"/>
      <protection hidden="1"/>
    </xf>
    <xf numFmtId="0" fontId="29" fillId="0" borderId="24" xfId="44" applyFont="1" applyBorder="1" applyAlignment="1" applyProtection="1">
      <alignment horizontal="center" vertical="center"/>
      <protection hidden="1"/>
    </xf>
    <xf numFmtId="0" fontId="29" fillId="0" borderId="24" xfId="44" applyFont="1" applyBorder="1" applyAlignment="1" applyProtection="1">
      <alignment vertical="center"/>
      <protection hidden="1"/>
    </xf>
    <xf numFmtId="0" fontId="29" fillId="0" borderId="25" xfId="44" applyFont="1" applyBorder="1" applyAlignment="1" applyProtection="1">
      <alignment vertical="center"/>
      <protection hidden="1"/>
    </xf>
    <xf numFmtId="0" fontId="27" fillId="0" borderId="40" xfId="43" applyFont="1" applyBorder="1" applyAlignment="1" applyProtection="1">
      <alignment horizontal="center" vertical="center"/>
      <protection hidden="1"/>
    </xf>
    <xf numFmtId="0" fontId="37" fillId="25" borderId="40" xfId="44" applyFont="1" applyFill="1" applyBorder="1" applyAlignment="1" applyProtection="1">
      <alignment horizontal="center" vertical="center"/>
      <protection locked="0" hidden="1"/>
    </xf>
    <xf numFmtId="177" fontId="27" fillId="0" borderId="40" xfId="44" applyNumberFormat="1" applyFont="1" applyBorder="1" applyAlignment="1" applyProtection="1">
      <alignment horizontal="right" vertical="center"/>
      <protection hidden="1"/>
    </xf>
    <xf numFmtId="177" fontId="27" fillId="0" borderId="40" xfId="44" applyNumberFormat="1" applyFont="1" applyBorder="1" applyAlignment="1" applyProtection="1">
      <alignment horizontal="right"/>
      <protection hidden="1"/>
    </xf>
    <xf numFmtId="177" fontId="27" fillId="0" borderId="41" xfId="44" applyNumberFormat="1" applyFont="1" applyBorder="1" applyAlignment="1" applyProtection="1">
      <alignment horizontal="right"/>
      <protection hidden="1"/>
    </xf>
    <xf numFmtId="0" fontId="32" fillId="0" borderId="0" xfId="44" applyFont="1" applyBorder="1" applyAlignment="1" applyProtection="1">
      <alignment vertical="center"/>
      <protection hidden="1"/>
    </xf>
    <xf numFmtId="0" fontId="26" fillId="0" borderId="0" xfId="44" applyFont="1" applyBorder="1" applyAlignment="1" applyProtection="1">
      <alignment vertical="center"/>
      <protection hidden="1"/>
    </xf>
    <xf numFmtId="0" fontId="37" fillId="25" borderId="22" xfId="0" applyFont="1" applyFill="1" applyBorder="1" applyAlignment="1" applyProtection="1">
      <alignment horizontal="center"/>
      <protection locked="0" hidden="1"/>
    </xf>
    <xf numFmtId="0" fontId="37" fillId="25" borderId="20" xfId="0" applyFont="1" applyFill="1" applyBorder="1" applyAlignment="1" applyProtection="1">
      <alignment horizontal="center"/>
      <protection locked="0" hidden="1"/>
    </xf>
    <xf numFmtId="177" fontId="27" fillId="0" borderId="19" xfId="0" applyNumberFormat="1" applyFont="1" applyBorder="1" applyAlignment="1" applyProtection="1">
      <alignment horizontal="right"/>
      <protection hidden="1"/>
    </xf>
    <xf numFmtId="177" fontId="27" fillId="0" borderId="33" xfId="0" applyNumberFormat="1" applyFont="1" applyBorder="1" applyAlignment="1" applyProtection="1">
      <alignment horizontal="right"/>
      <protection hidden="1"/>
    </xf>
    <xf numFmtId="0" fontId="41" fillId="0" borderId="0" xfId="44" quotePrefix="1" applyFont="1" applyBorder="1" applyAlignment="1" applyProtection="1">
      <alignment horizontal="left" vertical="center"/>
      <protection hidden="1"/>
    </xf>
    <xf numFmtId="177" fontId="27" fillId="0" borderId="20" xfId="44" quotePrefix="1" applyNumberFormat="1" applyFont="1" applyFill="1" applyBorder="1" applyAlignment="1" applyProtection="1">
      <alignment horizontal="right" vertical="center"/>
      <protection hidden="1"/>
    </xf>
    <xf numFmtId="177" fontId="27" fillId="0" borderId="21" xfId="44" quotePrefix="1" applyNumberFormat="1" applyFont="1" applyFill="1" applyBorder="1" applyAlignment="1" applyProtection="1">
      <alignment horizontal="right" vertical="center"/>
      <protection hidden="1"/>
    </xf>
    <xf numFmtId="0" fontId="40" fillId="0" borderId="0" xfId="44" quotePrefix="1" applyFont="1" applyBorder="1" applyAlignment="1" applyProtection="1">
      <alignment horizontal="left" vertical="center"/>
      <protection hidden="1"/>
    </xf>
    <xf numFmtId="0" fontId="41" fillId="0" borderId="0" xfId="44" applyFont="1" applyBorder="1" applyAlignment="1" applyProtection="1">
      <alignment vertical="center"/>
      <protection hidden="1"/>
    </xf>
    <xf numFmtId="177" fontId="27" fillId="0" borderId="40" xfId="0" applyNumberFormat="1" applyFont="1" applyBorder="1" applyAlignment="1" applyProtection="1">
      <alignment horizontal="right"/>
      <protection hidden="1"/>
    </xf>
    <xf numFmtId="177" fontId="27" fillId="0" borderId="21" xfId="0" applyNumberFormat="1" applyFont="1" applyBorder="1" applyAlignment="1" applyProtection="1">
      <alignment horizontal="right"/>
      <protection hidden="1"/>
    </xf>
    <xf numFmtId="0" fontId="40" fillId="0" borderId="0" xfId="44" applyFont="1" applyBorder="1" applyAlignment="1" applyProtection="1">
      <alignment horizontal="center" vertical="center"/>
      <protection hidden="1"/>
    </xf>
    <xf numFmtId="0" fontId="42" fillId="0" borderId="0" xfId="44" applyFont="1" applyBorder="1" applyAlignment="1" applyProtection="1">
      <alignment horizontal="center" vertical="center"/>
      <protection hidden="1"/>
    </xf>
    <xf numFmtId="0" fontId="40" fillId="0" borderId="0" xfId="44" applyFont="1" applyProtection="1">
      <protection hidden="1"/>
    </xf>
    <xf numFmtId="0" fontId="37" fillId="25" borderId="19" xfId="0" applyFont="1" applyFill="1" applyBorder="1" applyAlignment="1" applyProtection="1">
      <alignment horizontal="center"/>
      <protection locked="0" hidden="1"/>
    </xf>
    <xf numFmtId="0" fontId="27" fillId="0" borderId="20" xfId="44" applyFont="1" applyBorder="1" applyAlignment="1" applyProtection="1">
      <alignment horizontal="center" vertical="center"/>
      <protection hidden="1"/>
    </xf>
    <xf numFmtId="0" fontId="43" fillId="24" borderId="20" xfId="44" applyFont="1" applyFill="1" applyBorder="1" applyAlignment="1" applyProtection="1">
      <alignment horizontal="center" vertical="center"/>
      <protection hidden="1"/>
    </xf>
    <xf numFmtId="0" fontId="27" fillId="0" borderId="0" xfId="44" applyFont="1" applyBorder="1" applyAlignment="1" applyProtection="1">
      <alignment vertical="center"/>
      <protection hidden="1"/>
    </xf>
    <xf numFmtId="0" fontId="43" fillId="25" borderId="20" xfId="44" applyFont="1" applyFill="1" applyBorder="1" applyAlignment="1" applyProtection="1">
      <alignment horizontal="center" vertical="center"/>
      <protection hidden="1"/>
    </xf>
    <xf numFmtId="0" fontId="27" fillId="0" borderId="26" xfId="44" applyFont="1" applyBorder="1" applyAlignment="1" applyProtection="1">
      <alignment horizontal="right" vertical="center"/>
      <protection hidden="1"/>
    </xf>
    <xf numFmtId="0" fontId="37" fillId="24" borderId="27" xfId="44" applyFont="1" applyFill="1" applyBorder="1" applyAlignment="1" applyProtection="1">
      <alignment horizontal="center" vertical="center"/>
      <protection locked="0" hidden="1"/>
    </xf>
    <xf numFmtId="0" fontId="27" fillId="0" borderId="27" xfId="44" quotePrefix="1" applyFont="1" applyFill="1" applyBorder="1" applyAlignment="1" applyProtection="1">
      <alignment horizontal="right" vertical="center"/>
      <protection hidden="1"/>
    </xf>
    <xf numFmtId="0" fontId="27" fillId="0" borderId="28" xfId="44" applyFont="1" applyBorder="1" applyAlignment="1" applyProtection="1">
      <alignment horizontal="right" vertical="center"/>
      <protection hidden="1"/>
    </xf>
    <xf numFmtId="0" fontId="37" fillId="24" borderId="29" xfId="44" applyFont="1" applyFill="1" applyBorder="1" applyAlignment="1" applyProtection="1">
      <alignment horizontal="center" vertical="center"/>
      <protection locked="0" hidden="1"/>
    </xf>
    <xf numFmtId="0" fontId="27" fillId="0" borderId="29" xfId="44" applyFont="1" applyBorder="1" applyAlignment="1" applyProtection="1">
      <alignment horizontal="right" vertical="center"/>
      <protection hidden="1"/>
    </xf>
    <xf numFmtId="0" fontId="37" fillId="25" borderId="40" xfId="0" applyFont="1" applyFill="1" applyBorder="1" applyAlignment="1" applyProtection="1">
      <alignment horizontal="center"/>
      <protection locked="0" hidden="1"/>
    </xf>
    <xf numFmtId="0" fontId="25" fillId="0" borderId="38" xfId="44" applyFont="1" applyBorder="1" applyAlignment="1" applyProtection="1">
      <alignment vertical="center"/>
      <protection hidden="1"/>
    </xf>
    <xf numFmtId="177" fontId="27" fillId="0" borderId="40" xfId="44" quotePrefix="1" applyNumberFormat="1" applyFont="1" applyFill="1" applyBorder="1" applyAlignment="1" applyProtection="1">
      <alignment horizontal="right" vertical="center"/>
      <protection hidden="1"/>
    </xf>
    <xf numFmtId="177" fontId="27" fillId="0" borderId="41" xfId="44" quotePrefix="1" applyNumberFormat="1" applyFont="1" applyFill="1" applyBorder="1" applyAlignment="1" applyProtection="1">
      <alignment horizontal="right" vertical="center"/>
      <protection hidden="1"/>
    </xf>
    <xf numFmtId="0" fontId="27" fillId="0" borderId="0" xfId="44" applyFont="1" applyBorder="1" applyAlignment="1" applyProtection="1">
      <alignment horizontal="right" vertical="center"/>
      <protection hidden="1"/>
    </xf>
    <xf numFmtId="176" fontId="26" fillId="0" borderId="15" xfId="44" applyNumberFormat="1" applyFont="1" applyBorder="1" applyAlignment="1" applyProtection="1">
      <alignment horizontal="center" vertical="center"/>
      <protection hidden="1"/>
    </xf>
    <xf numFmtId="0" fontId="27" fillId="0" borderId="15" xfId="44" applyFont="1" applyBorder="1" applyAlignment="1" applyProtection="1">
      <alignment horizontal="right" vertical="center"/>
      <protection hidden="1"/>
    </xf>
    <xf numFmtId="177" fontId="27" fillId="0" borderId="20" xfId="0" applyNumberFormat="1" applyFont="1" applyBorder="1" applyAlignment="1" applyProtection="1">
      <alignment horizontal="right"/>
      <protection hidden="1"/>
    </xf>
    <xf numFmtId="0" fontId="26" fillId="0" borderId="0" xfId="44" applyFont="1" applyBorder="1" applyAlignment="1" applyProtection="1">
      <alignment horizontal="center" vertical="center"/>
      <protection hidden="1"/>
    </xf>
    <xf numFmtId="0" fontId="24" fillId="0" borderId="0" xfId="0" applyFont="1" applyFill="1" applyBorder="1" applyProtection="1"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177" fontId="27" fillId="0" borderId="0" xfId="0" applyNumberFormat="1" applyFont="1" applyFill="1" applyBorder="1" applyAlignment="1" applyProtection="1">
      <alignment horizontal="center"/>
      <protection hidden="1"/>
    </xf>
    <xf numFmtId="177" fontId="27" fillId="0" borderId="0" xfId="0" applyNumberFormat="1" applyFont="1" applyFill="1" applyBorder="1" applyAlignment="1" applyProtection="1">
      <alignment horizontal="right"/>
      <protection hidden="1"/>
    </xf>
    <xf numFmtId="0" fontId="40" fillId="0" borderId="0" xfId="44" applyFont="1" applyFill="1" applyBorder="1" applyAlignment="1" applyProtection="1">
      <alignment vertical="center"/>
      <protection hidden="1"/>
    </xf>
    <xf numFmtId="0" fontId="25" fillId="0" borderId="39" xfId="44" applyFont="1" applyBorder="1" applyAlignment="1" applyProtection="1">
      <alignment vertical="center"/>
      <protection hidden="1"/>
    </xf>
    <xf numFmtId="177" fontId="27" fillId="0" borderId="45" xfId="44" applyNumberFormat="1" applyFont="1" applyBorder="1" applyAlignment="1" applyProtection="1">
      <alignment horizontal="right" vertical="center"/>
      <protection hidden="1"/>
    </xf>
    <xf numFmtId="0" fontId="26" fillId="0" borderId="0" xfId="44" applyFont="1" applyFill="1" applyBorder="1" applyAlignment="1" applyProtection="1">
      <alignment vertical="center"/>
      <protection hidden="1"/>
    </xf>
    <xf numFmtId="0" fontId="25" fillId="0" borderId="0" xfId="44" applyFont="1" applyFill="1" applyBorder="1" applyAlignment="1" applyProtection="1">
      <alignment vertical="center"/>
      <protection hidden="1"/>
    </xf>
    <xf numFmtId="0" fontId="36" fillId="0" borderId="0" xfId="0" quotePrefix="1" applyFont="1" applyFill="1" applyBorder="1" applyAlignment="1" applyProtection="1">
      <alignment horizontal="center"/>
      <protection hidden="1"/>
    </xf>
    <xf numFmtId="0" fontId="36" fillId="0" borderId="0" xfId="42" applyFont="1" applyFill="1" applyBorder="1" applyAlignment="1">
      <alignment horizontal="center" vertical="center"/>
    </xf>
    <xf numFmtId="0" fontId="27" fillId="0" borderId="0" xfId="43" applyFont="1" applyFill="1" applyBorder="1" applyAlignment="1" applyProtection="1">
      <alignment horizontal="center" vertical="center"/>
      <protection hidden="1"/>
    </xf>
    <xf numFmtId="0" fontId="37" fillId="0" borderId="0" xfId="0" applyFont="1" applyFill="1" applyBorder="1" applyAlignment="1" applyProtection="1">
      <alignment horizontal="center"/>
      <protection locked="0" hidden="1"/>
    </xf>
    <xf numFmtId="178" fontId="36" fillId="0" borderId="0" xfId="42" applyNumberFormat="1" applyFont="1" applyFill="1" applyBorder="1">
      <alignment vertical="center"/>
    </xf>
    <xf numFmtId="176" fontId="27" fillId="0" borderId="39" xfId="44" applyNumberFormat="1" applyFont="1" applyBorder="1" applyAlignment="1" applyProtection="1">
      <alignment horizontal="center" vertical="center"/>
      <protection hidden="1"/>
    </xf>
    <xf numFmtId="177" fontId="27" fillId="0" borderId="42" xfId="44" applyNumberFormat="1" applyFont="1" applyBorder="1" applyAlignment="1" applyProtection="1">
      <alignment horizontal="right" vertical="center"/>
      <protection hidden="1"/>
    </xf>
    <xf numFmtId="177" fontId="27" fillId="0" borderId="39" xfId="44" applyNumberFormat="1" applyFont="1" applyBorder="1" applyAlignment="1" applyProtection="1">
      <alignment horizontal="right" vertical="center"/>
      <protection hidden="1"/>
    </xf>
    <xf numFmtId="177" fontId="27" fillId="0" borderId="0" xfId="44" applyNumberFormat="1" applyFont="1" applyFill="1" applyBorder="1" applyAlignment="1" applyProtection="1">
      <alignment horizontal="right" vertical="center"/>
      <protection hidden="1"/>
    </xf>
    <xf numFmtId="0" fontId="27" fillId="0" borderId="30" xfId="44" applyFont="1" applyBorder="1" applyAlignment="1" applyProtection="1">
      <alignment horizontal="right" vertical="center"/>
      <protection hidden="1"/>
    </xf>
    <xf numFmtId="0" fontId="37" fillId="24" borderId="30" xfId="44" applyFont="1" applyFill="1" applyBorder="1" applyAlignment="1" applyProtection="1">
      <alignment horizontal="center" vertical="center"/>
      <protection locked="0" hidden="1"/>
    </xf>
    <xf numFmtId="0" fontId="27" fillId="0" borderId="30" xfId="44" quotePrefix="1" applyFont="1" applyFill="1" applyBorder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44" fillId="0" borderId="31" xfId="0" applyFont="1" applyBorder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45" fillId="0" borderId="0" xfId="0" applyFont="1" applyBorder="1" applyAlignment="1" applyProtection="1">
      <alignment horizontal="center" vertical="center"/>
      <protection hidden="1"/>
    </xf>
    <xf numFmtId="0" fontId="46" fillId="0" borderId="20" xfId="0" applyFont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47" fillId="0" borderId="0" xfId="44" applyFont="1" applyFill="1" applyBorder="1" applyAlignment="1" applyProtection="1">
      <alignment vertical="center"/>
      <protection hidden="1"/>
    </xf>
    <xf numFmtId="0" fontId="48" fillId="0" borderId="0" xfId="0" applyFont="1" applyFill="1" applyBorder="1" applyAlignment="1" applyProtection="1">
      <alignment horizontal="left" vertical="center"/>
      <protection hidden="1"/>
    </xf>
    <xf numFmtId="0" fontId="46" fillId="0" borderId="0" xfId="0" applyFont="1" applyBorder="1" applyAlignment="1" applyProtection="1">
      <alignment horizontal="center" vertical="center"/>
      <protection hidden="1"/>
    </xf>
    <xf numFmtId="0" fontId="47" fillId="0" borderId="0" xfId="44" applyFont="1" applyBorder="1" applyAlignment="1" applyProtection="1">
      <alignment vertical="center"/>
      <protection hidden="1"/>
    </xf>
    <xf numFmtId="0" fontId="49" fillId="0" borderId="0" xfId="0" applyFont="1" applyBorder="1" applyAlignment="1" applyProtection="1">
      <alignment horizontal="center" vertical="center"/>
      <protection hidden="1"/>
    </xf>
    <xf numFmtId="0" fontId="49" fillId="0" borderId="0" xfId="0" applyFont="1" applyFill="1" applyBorder="1" applyAlignment="1" applyProtection="1">
      <alignment horizontal="center" vertical="center"/>
      <protection hidden="1"/>
    </xf>
    <xf numFmtId="0" fontId="50" fillId="0" borderId="0" xfId="28" applyFont="1" applyAlignment="1" applyProtection="1">
      <alignment horizontal="center"/>
    </xf>
    <xf numFmtId="0" fontId="27" fillId="0" borderId="46" xfId="43" applyFont="1" applyBorder="1" applyAlignment="1" applyProtection="1">
      <alignment horizontal="center" vertical="center"/>
      <protection hidden="1"/>
    </xf>
    <xf numFmtId="0" fontId="37" fillId="25" borderId="46" xfId="0" applyFont="1" applyFill="1" applyBorder="1" applyAlignment="1" applyProtection="1">
      <alignment horizontal="center"/>
      <protection locked="0" hidden="1"/>
    </xf>
    <xf numFmtId="177" fontId="27" fillId="0" borderId="46" xfId="44" quotePrefix="1" applyNumberFormat="1" applyFont="1" applyFill="1" applyBorder="1" applyAlignment="1" applyProtection="1">
      <alignment horizontal="right" vertical="center"/>
      <protection hidden="1"/>
    </xf>
    <xf numFmtId="177" fontId="27" fillId="0" borderId="25" xfId="44" quotePrefix="1" applyNumberFormat="1" applyFont="1" applyFill="1" applyBorder="1" applyAlignment="1" applyProtection="1">
      <alignment horizontal="right" vertical="center"/>
      <protection hidden="1"/>
    </xf>
    <xf numFmtId="0" fontId="25" fillId="0" borderId="37" xfId="44" applyFont="1" applyBorder="1" applyAlignment="1" applyProtection="1">
      <alignment horizontal="center" vertical="center"/>
      <protection hidden="1"/>
    </xf>
    <xf numFmtId="0" fontId="25" fillId="0" borderId="38" xfId="44" applyFont="1" applyBorder="1" applyAlignment="1" applyProtection="1">
      <alignment horizontal="center" vertical="center"/>
      <protection hidden="1"/>
    </xf>
    <xf numFmtId="0" fontId="27" fillId="0" borderId="45" xfId="43" applyFont="1" applyBorder="1" applyAlignment="1" applyProtection="1">
      <alignment horizontal="center" vertical="center"/>
      <protection hidden="1"/>
    </xf>
    <xf numFmtId="0" fontId="37" fillId="25" borderId="45" xfId="0" applyFont="1" applyFill="1" applyBorder="1" applyAlignment="1" applyProtection="1">
      <alignment horizontal="center"/>
      <protection locked="0" hidden="1"/>
    </xf>
    <xf numFmtId="0" fontId="0" fillId="26" borderId="26" xfId="0" applyFont="1" applyFill="1" applyBorder="1" applyAlignment="1">
      <alignment horizontal="center"/>
    </xf>
    <xf numFmtId="0" fontId="0" fillId="26" borderId="27" xfId="0" applyFont="1" applyFill="1" applyBorder="1" applyAlignment="1">
      <alignment horizontal="center"/>
    </xf>
    <xf numFmtId="0" fontId="0" fillId="26" borderId="19" xfId="0" applyFont="1" applyFill="1" applyBorder="1" applyAlignment="1">
      <alignment horizontal="center"/>
    </xf>
    <xf numFmtId="0" fontId="27" fillId="26" borderId="22" xfId="42" applyFont="1" applyFill="1" applyBorder="1" applyAlignment="1">
      <alignment horizontal="center" vertical="center"/>
    </xf>
    <xf numFmtId="0" fontId="27" fillId="26" borderId="20" xfId="42" applyFont="1" applyFill="1" applyBorder="1" applyAlignment="1">
      <alignment horizontal="center" vertical="center"/>
    </xf>
    <xf numFmtId="0" fontId="27" fillId="26" borderId="19" xfId="42" applyFont="1" applyFill="1" applyBorder="1" applyAlignment="1">
      <alignment horizontal="center" vertical="center"/>
    </xf>
    <xf numFmtId="0" fontId="27" fillId="26" borderId="40" xfId="42" applyFont="1" applyFill="1" applyBorder="1" applyAlignment="1">
      <alignment horizontal="center" vertical="center"/>
    </xf>
    <xf numFmtId="0" fontId="27" fillId="26" borderId="45" xfId="42" applyFont="1" applyFill="1" applyBorder="1" applyAlignment="1">
      <alignment horizontal="center" vertical="center"/>
    </xf>
    <xf numFmtId="0" fontId="27" fillId="26" borderId="46" xfId="42" applyFont="1" applyFill="1" applyBorder="1" applyAlignment="1">
      <alignment horizontal="center" vertical="center"/>
    </xf>
    <xf numFmtId="0" fontId="51" fillId="0" borderId="0" xfId="44" applyFont="1" applyBorder="1" applyAlignment="1" applyProtection="1">
      <alignment vertical="center"/>
      <protection hidden="1"/>
    </xf>
    <xf numFmtId="0" fontId="27" fillId="26" borderId="50" xfId="42" applyFont="1" applyFill="1" applyBorder="1" applyAlignment="1">
      <alignment horizontal="center" vertical="center"/>
    </xf>
    <xf numFmtId="0" fontId="27" fillId="0" borderId="50" xfId="43" applyFont="1" applyBorder="1" applyAlignment="1" applyProtection="1">
      <alignment horizontal="center" vertical="center"/>
      <protection hidden="1"/>
    </xf>
    <xf numFmtId="0" fontId="37" fillId="25" borderId="50" xfId="44" applyFont="1" applyFill="1" applyBorder="1" applyAlignment="1" applyProtection="1">
      <alignment horizontal="center" vertical="center"/>
      <protection locked="0" hidden="1"/>
    </xf>
    <xf numFmtId="177" fontId="27" fillId="0" borderId="50" xfId="44" applyNumberFormat="1" applyFont="1" applyBorder="1" applyAlignment="1" applyProtection="1">
      <alignment horizontal="right"/>
      <protection hidden="1"/>
    </xf>
    <xf numFmtId="177" fontId="27" fillId="0" borderId="14" xfId="44" applyNumberFormat="1" applyFont="1" applyBorder="1" applyAlignment="1" applyProtection="1">
      <alignment horizontal="right"/>
      <protection hidden="1"/>
    </xf>
    <xf numFmtId="0" fontId="25" fillId="0" borderId="38" xfId="44" applyFont="1" applyBorder="1" applyAlignment="1" applyProtection="1">
      <alignment vertical="top"/>
      <protection hidden="1"/>
    </xf>
    <xf numFmtId="0" fontId="25" fillId="0" borderId="39" xfId="44" applyFont="1" applyBorder="1" applyAlignment="1" applyProtection="1">
      <alignment vertical="top"/>
      <protection hidden="1"/>
    </xf>
    <xf numFmtId="177" fontId="27" fillId="0" borderId="45" xfId="0" applyNumberFormat="1" applyFont="1" applyBorder="1" applyAlignment="1" applyProtection="1">
      <alignment horizontal="right"/>
      <protection hidden="1"/>
    </xf>
    <xf numFmtId="177" fontId="27" fillId="0" borderId="48" xfId="0" applyNumberFormat="1" applyFont="1" applyBorder="1" applyAlignment="1" applyProtection="1">
      <alignment horizontal="right"/>
      <protection hidden="1"/>
    </xf>
    <xf numFmtId="177" fontId="27" fillId="0" borderId="51" xfId="44" applyNumberFormat="1" applyFont="1" applyBorder="1" applyAlignment="1" applyProtection="1">
      <alignment horizontal="right"/>
      <protection hidden="1"/>
    </xf>
    <xf numFmtId="178" fontId="27" fillId="27" borderId="22" xfId="42" applyNumberFormat="1" applyFont="1" applyFill="1" applyBorder="1">
      <alignment vertical="center"/>
    </xf>
    <xf numFmtId="178" fontId="27" fillId="27" borderId="20" xfId="42" applyNumberFormat="1" applyFont="1" applyFill="1" applyBorder="1">
      <alignment vertical="center"/>
    </xf>
    <xf numFmtId="178" fontId="27" fillId="27" borderId="19" xfId="42" applyNumberFormat="1" applyFont="1" applyFill="1" applyBorder="1">
      <alignment vertical="center"/>
    </xf>
    <xf numFmtId="178" fontId="27" fillId="27" borderId="40" xfId="42" applyNumberFormat="1" applyFont="1" applyFill="1" applyBorder="1">
      <alignment vertical="center"/>
    </xf>
    <xf numFmtId="178" fontId="27" fillId="27" borderId="45" xfId="42" applyNumberFormat="1" applyFont="1" applyFill="1" applyBorder="1">
      <alignment vertical="center"/>
    </xf>
    <xf numFmtId="178" fontId="27" fillId="27" borderId="46" xfId="42" applyNumberFormat="1" applyFont="1" applyFill="1" applyBorder="1">
      <alignment vertical="center"/>
    </xf>
    <xf numFmtId="56" fontId="27" fillId="26" borderId="43" xfId="0" quotePrefix="1" applyNumberFormat="1" applyFont="1" applyFill="1" applyBorder="1" applyAlignment="1" applyProtection="1">
      <alignment horizontal="center"/>
      <protection hidden="1"/>
    </xf>
    <xf numFmtId="0" fontId="27" fillId="26" borderId="44" xfId="0" quotePrefix="1" applyFont="1" applyFill="1" applyBorder="1" applyAlignment="1" applyProtection="1">
      <alignment horizontal="center"/>
      <protection hidden="1"/>
    </xf>
    <xf numFmtId="0" fontId="27" fillId="26" borderId="36" xfId="0" quotePrefix="1" applyFont="1" applyFill="1" applyBorder="1" applyAlignment="1" applyProtection="1">
      <alignment horizontal="center"/>
      <protection hidden="1"/>
    </xf>
    <xf numFmtId="0" fontId="27" fillId="26" borderId="49" xfId="0" quotePrefix="1" applyFont="1" applyFill="1" applyBorder="1" applyAlignment="1" applyProtection="1">
      <alignment horizontal="center"/>
      <protection hidden="1"/>
    </xf>
    <xf numFmtId="56" fontId="27" fillId="26" borderId="34" xfId="0" quotePrefix="1" applyNumberFormat="1" applyFont="1" applyFill="1" applyBorder="1" applyAlignment="1" applyProtection="1">
      <alignment horizontal="center"/>
      <protection hidden="1"/>
    </xf>
    <xf numFmtId="0" fontId="27" fillId="26" borderId="35" xfId="0" quotePrefix="1" applyFont="1" applyFill="1" applyBorder="1" applyAlignment="1" applyProtection="1">
      <alignment horizontal="center"/>
      <protection hidden="1"/>
    </xf>
    <xf numFmtId="0" fontId="27" fillId="26" borderId="43" xfId="0" quotePrefix="1" applyFont="1" applyFill="1" applyBorder="1" applyAlignment="1" applyProtection="1">
      <alignment horizontal="center"/>
      <protection hidden="1"/>
    </xf>
    <xf numFmtId="56" fontId="27" fillId="26" borderId="42" xfId="0" quotePrefix="1" applyNumberFormat="1" applyFont="1" applyFill="1" applyBorder="1" applyAlignment="1" applyProtection="1">
      <alignment horizontal="center"/>
      <protection hidden="1"/>
    </xf>
    <xf numFmtId="0" fontId="27" fillId="26" borderId="44" xfId="44" quotePrefix="1" applyFont="1" applyFill="1" applyBorder="1" applyAlignment="1" applyProtection="1">
      <alignment horizontal="center" vertical="center"/>
      <protection hidden="1"/>
    </xf>
    <xf numFmtId="56" fontId="27" fillId="26" borderId="47" xfId="44" quotePrefix="1" applyNumberFormat="1" applyFont="1" applyFill="1" applyBorder="1" applyAlignment="1" applyProtection="1">
      <alignment horizontal="center" vertical="center"/>
      <protection hidden="1"/>
    </xf>
    <xf numFmtId="0" fontId="40" fillId="0" borderId="0" xfId="44" applyFont="1" applyFill="1" applyBorder="1" applyAlignment="1" applyProtection="1">
      <alignment horizontal="left" vertical="center"/>
      <protection hidden="1"/>
    </xf>
    <xf numFmtId="0" fontId="40" fillId="0" borderId="0" xfId="44" applyFont="1" applyFill="1" applyBorder="1" applyAlignment="1" applyProtection="1">
      <alignment vertical="center"/>
      <protection hidden="1"/>
    </xf>
    <xf numFmtId="0" fontId="39" fillId="0" borderId="15" xfId="44" quotePrefix="1" applyFont="1" applyBorder="1" applyAlignment="1" applyProtection="1">
      <alignment horizontal="center" vertical="center"/>
      <protection hidden="1"/>
    </xf>
    <xf numFmtId="0" fontId="29" fillId="0" borderId="15" xfId="44" applyFont="1" applyBorder="1" applyAlignment="1" applyProtection="1">
      <alignment horizontal="center" vertical="center"/>
      <protection locked="0"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2009秋FE版" xfId="42" xr:uid="{00000000-0005-0000-0000-00002A000000}"/>
    <cellStyle name="標準_2K96APM" xfId="43" xr:uid="{00000000-0005-0000-0000-00002B000000}"/>
    <cellStyle name="標準_2K96秋自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2049" name="テキスト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514350" y="9334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50" name="テキスト 4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619375" y="9496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051" name="テキスト 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21</xdr:col>
      <xdr:colOff>0</xdr:colOff>
      <xdr:row>58</xdr:row>
      <xdr:rowOff>0</xdr:rowOff>
    </xdr:from>
    <xdr:to>
      <xdr:col>21</xdr:col>
      <xdr:colOff>0</xdr:colOff>
      <xdr:row>58</xdr:row>
      <xdr:rowOff>0</xdr:rowOff>
    </xdr:to>
    <xdr:sp macro="" textlink="">
      <xdr:nvSpPr>
        <xdr:cNvPr id="2052" name="テキスト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8258175" y="884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oneCellAnchor>
    <xdr:from>
      <xdr:col>11</xdr:col>
      <xdr:colOff>123825</xdr:colOff>
      <xdr:row>56</xdr:row>
      <xdr:rowOff>0</xdr:rowOff>
    </xdr:from>
    <xdr:ext cx="76200" cy="20955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4352925" y="8524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28575</xdr:colOff>
      <xdr:row>53</xdr:row>
      <xdr:rowOff>76200</xdr:rowOff>
    </xdr:from>
    <xdr:ext cx="76200" cy="20955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4257675" y="8115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056" name="テキスト 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5143500" y="2371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1</xdr:col>
      <xdr:colOff>190500</xdr:colOff>
      <xdr:row>76</xdr:row>
      <xdr:rowOff>44450</xdr:rowOff>
    </xdr:from>
    <xdr:to>
      <xdr:col>5</xdr:col>
      <xdr:colOff>228600</xdr:colOff>
      <xdr:row>83</xdr:row>
      <xdr:rowOff>0</xdr:rowOff>
    </xdr:to>
    <xdr:grpSp>
      <xdr:nvGrpSpPr>
        <xdr:cNvPr id="2077" name="Group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pSpPr>
          <a:grpSpLocks/>
        </xdr:cNvGrpSpPr>
      </xdr:nvGrpSpPr>
      <xdr:grpSpPr bwMode="auto">
        <a:xfrm>
          <a:off x="432288" y="12408144"/>
          <a:ext cx="1628043" cy="1080721"/>
          <a:chOff x="23" y="1523"/>
          <a:chExt cx="208" cy="149"/>
        </a:xfrm>
      </xdr:grpSpPr>
      <xdr:pic>
        <xdr:nvPicPr>
          <xdr:cNvPr id="2078" name="Picture 30" descr="A案lg_ITECa">
            <a:extLst>
              <a:ext uri="{FF2B5EF4-FFF2-40B4-BE49-F238E27FC236}">
                <a16:creationId xmlns:a16="http://schemas.microsoft.com/office/drawing/2014/main" id="{00000000-0008-0000-0000-00001E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1523"/>
            <a:ext cx="208" cy="1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79" name="Text Box 31">
            <a:extLst>
              <a:ext uri="{FF2B5EF4-FFF2-40B4-BE49-F238E27FC236}">
                <a16:creationId xmlns:a16="http://schemas.microsoft.com/office/drawing/2014/main" id="{00000000-0008-0000-0000-00001F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1638"/>
            <a:ext cx="193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660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人間力を，企業力に。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ec.co.jp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"/>
  <sheetViews>
    <sheetView showGridLines="0" tabSelected="1" zoomScale="130" zoomScaleNormal="130" workbookViewId="0">
      <selection activeCell="K16" sqref="K16"/>
    </sheetView>
  </sheetViews>
  <sheetFormatPr defaultColWidth="9" defaultRowHeight="12.75" customHeight="1"/>
  <cols>
    <col min="1" max="2" width="3.36328125" style="1" customWidth="1"/>
    <col min="3" max="3" width="5.90625" style="2" customWidth="1"/>
    <col min="4" max="4" width="7.453125" style="1" customWidth="1"/>
    <col min="5" max="5" width="5.90625" style="1" customWidth="1"/>
    <col min="6" max="6" width="5" style="1" customWidth="1"/>
    <col min="7" max="7" width="3.36328125" style="1" customWidth="1"/>
    <col min="8" max="8" width="5.90625" style="2" customWidth="1"/>
    <col min="9" max="9" width="7.453125" style="1" customWidth="1"/>
    <col min="10" max="11" width="5.90625" style="1" customWidth="1"/>
    <col min="12" max="12" width="8.6328125" style="1" customWidth="1"/>
    <col min="13" max="13" width="3.36328125" style="3" customWidth="1"/>
    <col min="14" max="14" width="6.1796875" style="4" customWidth="1"/>
    <col min="15" max="15" width="5.36328125" style="4" customWidth="1"/>
    <col min="16" max="16" width="5.36328125" style="4" hidden="1" customWidth="1"/>
    <col min="17" max="17" width="7.453125" style="3" customWidth="1"/>
    <col min="18" max="18" width="5" style="5" customWidth="1"/>
    <col min="19" max="19" width="5.6328125" style="5" customWidth="1"/>
    <col min="20" max="20" width="5.90625" style="6" customWidth="1"/>
    <col min="21" max="21" width="6.36328125" style="6" bestFit="1" customWidth="1"/>
    <col min="22" max="22" width="13.6328125" style="1" customWidth="1"/>
    <col min="23" max="16384" width="9" style="1"/>
  </cols>
  <sheetData>
    <row r="1" spans="1:22" ht="13.9" customHeight="1" thickBot="1"/>
    <row r="2" spans="1:22" s="11" customFormat="1" ht="18.75" customHeight="1" thickBot="1">
      <c r="A2" s="7"/>
      <c r="B2" s="8"/>
      <c r="C2" s="9"/>
      <c r="D2" s="8"/>
      <c r="E2" s="8"/>
      <c r="F2" s="8"/>
      <c r="G2" s="8"/>
      <c r="H2" s="9"/>
      <c r="I2" s="8"/>
      <c r="J2" s="8"/>
      <c r="K2" s="10"/>
      <c r="M2" s="12" t="s">
        <v>22</v>
      </c>
      <c r="N2" s="13"/>
      <c r="O2" s="14" t="s">
        <v>23</v>
      </c>
      <c r="P2" s="14"/>
      <c r="Q2" s="15"/>
      <c r="R2" s="16"/>
      <c r="S2" s="16"/>
      <c r="T2" s="16"/>
      <c r="U2" s="16"/>
    </row>
    <row r="3" spans="1:22" s="11" customFormat="1" ht="12.75" customHeight="1" thickBot="1">
      <c r="A3" s="17"/>
      <c r="B3" s="12" t="s">
        <v>30</v>
      </c>
      <c r="C3" s="18"/>
      <c r="D3" s="19"/>
      <c r="E3" s="18"/>
      <c r="H3" s="18"/>
      <c r="K3" s="20"/>
      <c r="M3" s="21" t="s">
        <v>0</v>
      </c>
      <c r="N3" s="22" t="s">
        <v>8</v>
      </c>
      <c r="O3" s="23" t="s">
        <v>1</v>
      </c>
      <c r="P3" s="23" t="s">
        <v>1</v>
      </c>
      <c r="Q3" s="24" t="s">
        <v>9</v>
      </c>
      <c r="R3" s="25" t="s">
        <v>10</v>
      </c>
      <c r="S3" s="25" t="s">
        <v>2</v>
      </c>
      <c r="T3" s="26" t="s">
        <v>11</v>
      </c>
      <c r="U3" s="27" t="s">
        <v>12</v>
      </c>
    </row>
    <row r="4" spans="1:22" s="11" customFormat="1" ht="14.25" customHeight="1">
      <c r="A4" s="17"/>
      <c r="C4" s="18"/>
      <c r="D4" s="19"/>
      <c r="E4" s="18"/>
      <c r="H4" s="18"/>
      <c r="K4" s="20"/>
      <c r="M4" s="137">
        <v>1</v>
      </c>
      <c r="N4" s="167" t="s">
        <v>24</v>
      </c>
      <c r="O4" s="144" t="s">
        <v>49</v>
      </c>
      <c r="P4" s="28"/>
      <c r="Q4" s="29"/>
      <c r="R4" s="161">
        <v>1.5</v>
      </c>
      <c r="S4" s="30">
        <f>IF(Q4=O4,R4,0)</f>
        <v>0</v>
      </c>
      <c r="T4" s="31">
        <f>SUM(S4:S7)</f>
        <v>0</v>
      </c>
      <c r="U4" s="32">
        <f>SUM(R4:R7)</f>
        <v>8.5</v>
      </c>
    </row>
    <row r="5" spans="1:22" s="11" customFormat="1" ht="12.75" customHeight="1">
      <c r="A5" s="17"/>
      <c r="B5" s="12" t="s">
        <v>21</v>
      </c>
      <c r="C5" s="18"/>
      <c r="D5" s="19"/>
      <c r="E5" s="18"/>
      <c r="H5" s="18"/>
      <c r="K5" s="20"/>
      <c r="L5" s="33"/>
      <c r="M5" s="89"/>
      <c r="N5" s="167" t="s">
        <v>25</v>
      </c>
      <c r="O5" s="145" t="s">
        <v>50</v>
      </c>
      <c r="P5" s="34"/>
      <c r="Q5" s="35"/>
      <c r="R5" s="162">
        <v>1.5</v>
      </c>
      <c r="S5" s="36">
        <f t="shared" ref="S5:S21" si="0">IF(Q5=O5,R5,0)</f>
        <v>0</v>
      </c>
      <c r="T5" s="36"/>
      <c r="U5" s="37"/>
    </row>
    <row r="6" spans="1:22" s="11" customFormat="1" ht="12.75" customHeight="1">
      <c r="A6" s="17"/>
      <c r="B6" s="12"/>
      <c r="C6" s="18"/>
      <c r="D6" s="19"/>
      <c r="E6" s="18"/>
      <c r="H6" s="18"/>
      <c r="K6" s="20"/>
      <c r="L6" s="33"/>
      <c r="M6" s="89"/>
      <c r="N6" s="167" t="s">
        <v>31</v>
      </c>
      <c r="O6" s="145" t="s">
        <v>51</v>
      </c>
      <c r="P6" s="34"/>
      <c r="Q6" s="35"/>
      <c r="R6" s="162">
        <v>3.5</v>
      </c>
      <c r="S6" s="36">
        <f>IF(Q6=O6,R6,0)</f>
        <v>0</v>
      </c>
      <c r="T6" s="36"/>
      <c r="U6" s="37"/>
    </row>
    <row r="7" spans="1:22" s="11" customFormat="1" ht="12.75" customHeight="1" thickBot="1">
      <c r="A7" s="17"/>
      <c r="B7" s="38"/>
      <c r="C7" s="18"/>
      <c r="D7" s="19"/>
      <c r="E7" s="18"/>
      <c r="H7" s="18"/>
      <c r="K7" s="20"/>
      <c r="L7" s="33"/>
      <c r="M7" s="89"/>
      <c r="N7" s="167" t="s">
        <v>28</v>
      </c>
      <c r="O7" s="145" t="s">
        <v>52</v>
      </c>
      <c r="P7" s="34"/>
      <c r="Q7" s="35"/>
      <c r="R7" s="162">
        <v>2</v>
      </c>
      <c r="S7" s="36">
        <f>IF(Q7=O7,R7,0)</f>
        <v>0</v>
      </c>
      <c r="T7" s="36"/>
      <c r="U7" s="37"/>
    </row>
    <row r="8" spans="1:22" s="11" customFormat="1" ht="12.75" customHeight="1" thickBot="1">
      <c r="A8" s="17"/>
      <c r="B8" s="179" t="s">
        <v>3</v>
      </c>
      <c r="C8" s="179"/>
      <c r="D8" s="180"/>
      <c r="E8" s="180"/>
      <c r="F8" s="180"/>
      <c r="G8" s="180"/>
      <c r="H8" s="180"/>
      <c r="I8" s="180"/>
      <c r="J8" s="180"/>
      <c r="K8" s="39"/>
      <c r="M8" s="89"/>
      <c r="N8" s="168">
        <v>2</v>
      </c>
      <c r="O8" s="145" t="s">
        <v>53</v>
      </c>
      <c r="P8" s="34"/>
      <c r="Q8" s="35"/>
      <c r="R8" s="162">
        <v>3</v>
      </c>
      <c r="S8" s="36">
        <f t="shared" si="0"/>
        <v>0</v>
      </c>
      <c r="T8" s="36">
        <f>SUM(S8)</f>
        <v>0</v>
      </c>
      <c r="U8" s="37">
        <f>SUM(R8)</f>
        <v>3</v>
      </c>
    </row>
    <row r="9" spans="1:22" s="40" customFormat="1" ht="12.75" customHeight="1" thickBot="1">
      <c r="A9" s="17"/>
      <c r="B9" s="179"/>
      <c r="C9" s="179"/>
      <c r="D9" s="180"/>
      <c r="E9" s="180"/>
      <c r="F9" s="180"/>
      <c r="G9" s="180"/>
      <c r="H9" s="180"/>
      <c r="I9" s="180"/>
      <c r="J9" s="180"/>
      <c r="K9" s="39"/>
      <c r="M9" s="89"/>
      <c r="N9" s="167" t="s">
        <v>32</v>
      </c>
      <c r="O9" s="146" t="s">
        <v>54</v>
      </c>
      <c r="P9" s="41"/>
      <c r="Q9" s="42"/>
      <c r="R9" s="163">
        <v>2</v>
      </c>
      <c r="S9" s="43">
        <f t="shared" si="0"/>
        <v>0</v>
      </c>
      <c r="T9" s="44">
        <f>SUM(S9:S11)</f>
        <v>0</v>
      </c>
      <c r="U9" s="45">
        <f>SUM(R9:R11)</f>
        <v>7</v>
      </c>
      <c r="V9" s="177"/>
    </row>
    <row r="10" spans="1:22" s="40" customFormat="1" ht="12.75" customHeight="1" thickBot="1">
      <c r="A10" s="17"/>
      <c r="B10" s="179" t="s">
        <v>4</v>
      </c>
      <c r="C10" s="179"/>
      <c r="D10" s="180"/>
      <c r="E10" s="180"/>
      <c r="F10" s="180"/>
      <c r="G10" s="180"/>
      <c r="H10" s="180"/>
      <c r="I10" s="180"/>
      <c r="J10" s="180"/>
      <c r="K10" s="39"/>
      <c r="M10" s="89"/>
      <c r="N10" s="167" t="s">
        <v>33</v>
      </c>
      <c r="O10" s="145" t="s">
        <v>54</v>
      </c>
      <c r="P10" s="34"/>
      <c r="Q10" s="35"/>
      <c r="R10" s="162">
        <v>3</v>
      </c>
      <c r="S10" s="36">
        <f t="shared" si="0"/>
        <v>0</v>
      </c>
      <c r="T10" s="36"/>
      <c r="U10" s="37"/>
      <c r="V10" s="177"/>
    </row>
    <row r="11" spans="1:22" s="47" customFormat="1" ht="12.75" customHeight="1" thickBot="1">
      <c r="A11" s="46"/>
      <c r="B11" s="179"/>
      <c r="C11" s="179"/>
      <c r="D11" s="180"/>
      <c r="E11" s="180"/>
      <c r="F11" s="180"/>
      <c r="G11" s="180"/>
      <c r="H11" s="180"/>
      <c r="I11" s="180"/>
      <c r="J11" s="180"/>
      <c r="K11" s="39"/>
      <c r="M11" s="89"/>
      <c r="N11" s="167" t="s">
        <v>34</v>
      </c>
      <c r="O11" s="145" t="s">
        <v>54</v>
      </c>
      <c r="P11" s="34"/>
      <c r="Q11" s="35"/>
      <c r="R11" s="162">
        <v>2</v>
      </c>
      <c r="S11" s="36">
        <f t="shared" si="0"/>
        <v>0</v>
      </c>
      <c r="T11" s="49"/>
      <c r="U11" s="50"/>
    </row>
    <row r="12" spans="1:22" s="47" customFormat="1" ht="12.75" customHeight="1">
      <c r="A12" s="46"/>
      <c r="B12" s="40"/>
      <c r="C12" s="40"/>
      <c r="D12" s="48"/>
      <c r="E12" s="48"/>
      <c r="F12" s="40"/>
      <c r="G12" s="40"/>
      <c r="H12" s="48"/>
      <c r="I12" s="40"/>
      <c r="J12" s="40"/>
      <c r="K12" s="39"/>
      <c r="M12" s="89"/>
      <c r="N12" s="167" t="s">
        <v>26</v>
      </c>
      <c r="O12" s="147" t="s">
        <v>53</v>
      </c>
      <c r="P12" s="56"/>
      <c r="Q12" s="57"/>
      <c r="R12" s="164">
        <v>3</v>
      </c>
      <c r="S12" s="58">
        <f t="shared" ref="S12" si="1">IF(Q12=O12,R12,0)</f>
        <v>0</v>
      </c>
      <c r="T12" s="59">
        <f>SUM(S12:S13)</f>
        <v>0</v>
      </c>
      <c r="U12" s="60">
        <f>SUM(R12:R13)</f>
        <v>6.5</v>
      </c>
    </row>
    <row r="13" spans="1:22" s="47" customFormat="1" ht="12.75" customHeight="1" thickBot="1">
      <c r="A13" s="51"/>
      <c r="B13" s="52"/>
      <c r="C13" s="53"/>
      <c r="D13" s="53"/>
      <c r="E13" s="53"/>
      <c r="F13" s="54"/>
      <c r="G13" s="54"/>
      <c r="H13" s="53"/>
      <c r="I13" s="54"/>
      <c r="J13" s="54"/>
      <c r="K13" s="55"/>
      <c r="M13" s="89"/>
      <c r="N13" s="167" t="s">
        <v>27</v>
      </c>
      <c r="O13" s="147" t="s">
        <v>55</v>
      </c>
      <c r="P13" s="56"/>
      <c r="Q13" s="57"/>
      <c r="R13" s="164">
        <v>3.5</v>
      </c>
      <c r="S13" s="58">
        <f t="shared" si="0"/>
        <v>0</v>
      </c>
      <c r="T13" s="59"/>
      <c r="U13" s="60"/>
    </row>
    <row r="14" spans="1:22" s="61" customFormat="1" ht="12.5" customHeight="1">
      <c r="M14" s="89"/>
      <c r="N14" s="169" t="s">
        <v>35</v>
      </c>
      <c r="O14" s="147" t="s">
        <v>55</v>
      </c>
      <c r="P14" s="56"/>
      <c r="Q14" s="57"/>
      <c r="R14" s="164">
        <v>3</v>
      </c>
      <c r="S14" s="58">
        <f t="shared" si="0"/>
        <v>0</v>
      </c>
      <c r="T14" s="59">
        <f>SUM(S14:S16)</f>
        <v>0</v>
      </c>
      <c r="U14" s="60">
        <f>SUM(R14:R16)</f>
        <v>9</v>
      </c>
      <c r="V14" s="177"/>
    </row>
    <row r="15" spans="1:22" s="61" customFormat="1" ht="12.5" customHeight="1">
      <c r="M15" s="89"/>
      <c r="N15" s="168" t="s">
        <v>36</v>
      </c>
      <c r="O15" s="145" t="s">
        <v>49</v>
      </c>
      <c r="P15" s="34"/>
      <c r="Q15" s="35"/>
      <c r="R15" s="164">
        <v>3</v>
      </c>
      <c r="S15" s="58">
        <f t="shared" si="0"/>
        <v>0</v>
      </c>
      <c r="T15" s="49"/>
      <c r="U15" s="160"/>
      <c r="V15" s="177"/>
    </row>
    <row r="16" spans="1:22" s="61" customFormat="1" ht="12.75" customHeight="1" thickBot="1">
      <c r="M16" s="102"/>
      <c r="N16" s="170" t="s">
        <v>37</v>
      </c>
      <c r="O16" s="151" t="s">
        <v>50</v>
      </c>
      <c r="P16" s="152"/>
      <c r="Q16" s="153"/>
      <c r="R16" s="164">
        <v>3</v>
      </c>
      <c r="S16" s="58">
        <f t="shared" si="0"/>
        <v>0</v>
      </c>
      <c r="T16" s="154"/>
      <c r="U16" s="155"/>
      <c r="V16" s="177"/>
    </row>
    <row r="17" spans="1:22" s="62" customFormat="1" ht="12.75" customHeight="1">
      <c r="A17" s="40"/>
      <c r="C17" s="67" t="s">
        <v>14</v>
      </c>
      <c r="D17" s="48"/>
      <c r="E17" s="48"/>
      <c r="F17" s="40"/>
      <c r="G17" s="40"/>
      <c r="H17" s="48"/>
      <c r="I17" s="40"/>
      <c r="J17" s="40"/>
      <c r="K17" s="40"/>
      <c r="M17" s="137">
        <v>2</v>
      </c>
      <c r="N17" s="171" t="s">
        <v>24</v>
      </c>
      <c r="O17" s="144" t="s">
        <v>52</v>
      </c>
      <c r="P17" s="28"/>
      <c r="Q17" s="63"/>
      <c r="R17" s="161">
        <v>3</v>
      </c>
      <c r="S17" s="30">
        <f t="shared" si="0"/>
        <v>0</v>
      </c>
      <c r="T17" s="31">
        <f>SUM(S17:S18)</f>
        <v>0</v>
      </c>
      <c r="U17" s="32">
        <f>SUM(R17:R18)</f>
        <v>6</v>
      </c>
      <c r="V17" s="177"/>
    </row>
    <row r="18" spans="1:22" s="62" customFormat="1" ht="12.75" customHeight="1">
      <c r="A18" s="40"/>
      <c r="B18" s="70"/>
      <c r="C18" s="71" t="s">
        <v>15</v>
      </c>
      <c r="D18" s="48"/>
      <c r="E18" s="48"/>
      <c r="F18" s="40"/>
      <c r="G18" s="40"/>
      <c r="H18" s="48"/>
      <c r="I18" s="40"/>
      <c r="J18" s="40"/>
      <c r="K18" s="47"/>
      <c r="M18" s="156"/>
      <c r="N18" s="172" t="s">
        <v>25</v>
      </c>
      <c r="O18" s="145" t="s">
        <v>52</v>
      </c>
      <c r="P18" s="34"/>
      <c r="Q18" s="64"/>
      <c r="R18" s="162">
        <v>3</v>
      </c>
      <c r="S18" s="36">
        <f t="shared" si="0"/>
        <v>0</v>
      </c>
      <c r="T18" s="65"/>
      <c r="U18" s="66"/>
    </row>
    <row r="19" spans="1:22" s="62" customFormat="1" ht="12.75" customHeight="1">
      <c r="A19" s="40"/>
      <c r="B19" s="12" t="s">
        <v>5</v>
      </c>
      <c r="C19" s="74"/>
      <c r="D19" s="75"/>
      <c r="E19" s="76"/>
      <c r="F19" s="47"/>
      <c r="G19" s="47"/>
      <c r="H19" s="74"/>
      <c r="I19" s="47"/>
      <c r="J19" s="47"/>
      <c r="K19" s="61"/>
      <c r="M19" s="156"/>
      <c r="N19" s="173" t="s">
        <v>29</v>
      </c>
      <c r="O19" s="145" t="s">
        <v>53</v>
      </c>
      <c r="P19" s="34"/>
      <c r="Q19" s="64"/>
      <c r="R19" s="162">
        <v>3</v>
      </c>
      <c r="S19" s="36">
        <f t="shared" si="0"/>
        <v>0</v>
      </c>
      <c r="T19" s="68">
        <f>SUM(S19:S23)</f>
        <v>0</v>
      </c>
      <c r="U19" s="69">
        <f>SUM(R19:R23)</f>
        <v>16</v>
      </c>
    </row>
    <row r="20" spans="1:22" s="62" customFormat="1" ht="12.75" customHeight="1">
      <c r="A20" s="47"/>
      <c r="B20" s="78" t="s">
        <v>0</v>
      </c>
      <c r="C20" s="78" t="s">
        <v>1</v>
      </c>
      <c r="D20" s="79" t="s">
        <v>9</v>
      </c>
      <c r="E20" s="78" t="s">
        <v>2</v>
      </c>
      <c r="F20" s="80"/>
      <c r="G20" s="78" t="s">
        <v>0</v>
      </c>
      <c r="H20" s="78" t="s">
        <v>1</v>
      </c>
      <c r="I20" s="81" t="s">
        <v>9</v>
      </c>
      <c r="J20" s="78" t="s">
        <v>2</v>
      </c>
      <c r="M20" s="156"/>
      <c r="N20" s="173" t="s">
        <v>38</v>
      </c>
      <c r="O20" s="145" t="s">
        <v>52</v>
      </c>
      <c r="P20" s="34"/>
      <c r="Q20" s="64"/>
      <c r="R20" s="162">
        <v>3</v>
      </c>
      <c r="S20" s="36">
        <f t="shared" si="0"/>
        <v>0</v>
      </c>
      <c r="T20" s="72"/>
      <c r="U20" s="73"/>
    </row>
    <row r="21" spans="1:22" s="62" customFormat="1" ht="12.75" customHeight="1">
      <c r="A21" s="61"/>
      <c r="B21" s="82">
        <v>1</v>
      </c>
      <c r="C21" s="141" t="s">
        <v>52</v>
      </c>
      <c r="D21" s="83"/>
      <c r="E21" s="84">
        <f>IF(D21=C21,2,0)</f>
        <v>0</v>
      </c>
      <c r="F21" s="80"/>
      <c r="G21" s="85">
        <v>41</v>
      </c>
      <c r="H21" s="142" t="s">
        <v>52</v>
      </c>
      <c r="I21" s="86"/>
      <c r="J21" s="84">
        <f>IF(I21=H21,2,0)</f>
        <v>0</v>
      </c>
      <c r="M21" s="156"/>
      <c r="N21" s="173" t="s">
        <v>39</v>
      </c>
      <c r="O21" s="146" t="s">
        <v>55</v>
      </c>
      <c r="P21" s="41"/>
      <c r="Q21" s="77"/>
      <c r="R21" s="163">
        <v>3.5</v>
      </c>
      <c r="S21" s="43">
        <f t="shared" si="0"/>
        <v>0</v>
      </c>
      <c r="T21" s="68"/>
      <c r="U21" s="45"/>
    </row>
    <row r="22" spans="1:22" s="62" customFormat="1" ht="12.75" customHeight="1">
      <c r="B22" s="87">
        <v>2</v>
      </c>
      <c r="C22" s="142" t="s">
        <v>50</v>
      </c>
      <c r="D22" s="86"/>
      <c r="E22" s="84">
        <f t="shared" ref="E22:E60" si="2">IF(D22=C22,2,0)</f>
        <v>0</v>
      </c>
      <c r="F22" s="80"/>
      <c r="G22" s="85">
        <v>42</v>
      </c>
      <c r="H22" s="142" t="s">
        <v>52</v>
      </c>
      <c r="I22" s="86"/>
      <c r="J22" s="84">
        <f t="shared" ref="J22:J30" si="3">IF(I22=H22,2,0)</f>
        <v>0</v>
      </c>
      <c r="M22" s="156"/>
      <c r="N22" s="173" t="s">
        <v>40</v>
      </c>
      <c r="O22" s="146" t="s">
        <v>53</v>
      </c>
      <c r="P22" s="41"/>
      <c r="Q22" s="77"/>
      <c r="R22" s="163">
        <v>3.5</v>
      </c>
      <c r="S22" s="43">
        <f t="shared" ref="S22:S27" si="4">IF(Q22=O22,R22,0)</f>
        <v>0</v>
      </c>
      <c r="T22" s="44"/>
      <c r="U22" s="45"/>
    </row>
    <row r="23" spans="1:22" s="62" customFormat="1" ht="12.75" customHeight="1">
      <c r="B23" s="87">
        <v>3</v>
      </c>
      <c r="C23" s="142" t="s">
        <v>52</v>
      </c>
      <c r="D23" s="86"/>
      <c r="E23" s="84">
        <f t="shared" si="2"/>
        <v>0</v>
      </c>
      <c r="F23" s="80"/>
      <c r="G23" s="85">
        <v>43</v>
      </c>
      <c r="H23" s="142" t="s">
        <v>53</v>
      </c>
      <c r="I23" s="86"/>
      <c r="J23" s="84">
        <f t="shared" si="3"/>
        <v>0</v>
      </c>
      <c r="M23" s="156"/>
      <c r="N23" s="173" t="s">
        <v>41</v>
      </c>
      <c r="O23" s="145" t="s">
        <v>54</v>
      </c>
      <c r="P23" s="34"/>
      <c r="Q23" s="64"/>
      <c r="R23" s="162">
        <v>3</v>
      </c>
      <c r="S23" s="36">
        <f t="shared" si="4"/>
        <v>0</v>
      </c>
      <c r="T23" s="65"/>
      <c r="U23" s="66"/>
    </row>
    <row r="24" spans="1:22" s="62" customFormat="1" ht="12.75" customHeight="1">
      <c r="B24" s="87">
        <v>4</v>
      </c>
      <c r="C24" s="142" t="s">
        <v>53</v>
      </c>
      <c r="D24" s="86"/>
      <c r="E24" s="84">
        <f t="shared" si="2"/>
        <v>0</v>
      </c>
      <c r="F24" s="80"/>
      <c r="G24" s="85">
        <v>44</v>
      </c>
      <c r="H24" s="142" t="s">
        <v>50</v>
      </c>
      <c r="I24" s="86"/>
      <c r="J24" s="84">
        <f t="shared" si="3"/>
        <v>0</v>
      </c>
      <c r="M24" s="156"/>
      <c r="N24" s="168">
        <v>3</v>
      </c>
      <c r="O24" s="145" t="s">
        <v>54</v>
      </c>
      <c r="P24" s="34"/>
      <c r="Q24" s="64"/>
      <c r="R24" s="162">
        <v>5</v>
      </c>
      <c r="S24" s="36">
        <f t="shared" ref="S24" si="5">IF(Q24=O24,R24,0)</f>
        <v>0</v>
      </c>
      <c r="T24" s="44">
        <f>SUM(S24)</f>
        <v>0</v>
      </c>
      <c r="U24" s="45">
        <f>SUM(R24)</f>
        <v>5</v>
      </c>
    </row>
    <row r="25" spans="1:22" s="62" customFormat="1" ht="12.75" customHeight="1">
      <c r="B25" s="87">
        <v>5</v>
      </c>
      <c r="C25" s="142" t="s">
        <v>50</v>
      </c>
      <c r="D25" s="86"/>
      <c r="E25" s="84">
        <f t="shared" si="2"/>
        <v>0</v>
      </c>
      <c r="F25" s="80"/>
      <c r="G25" s="85">
        <v>45</v>
      </c>
      <c r="H25" s="142" t="s">
        <v>52</v>
      </c>
      <c r="I25" s="86"/>
      <c r="J25" s="84">
        <f t="shared" si="3"/>
        <v>0</v>
      </c>
      <c r="M25" s="156"/>
      <c r="N25" s="167" t="s">
        <v>26</v>
      </c>
      <c r="O25" s="145" t="s">
        <v>53</v>
      </c>
      <c r="P25" s="34"/>
      <c r="Q25" s="64"/>
      <c r="R25" s="162">
        <v>3.5</v>
      </c>
      <c r="S25" s="36">
        <f t="shared" si="4"/>
        <v>0</v>
      </c>
      <c r="T25" s="44">
        <f>SUM(S25:S26)</f>
        <v>0</v>
      </c>
      <c r="U25" s="45">
        <f>SUM(R25:R26)</f>
        <v>7</v>
      </c>
    </row>
    <row r="26" spans="1:22" s="62" customFormat="1" ht="12.75" customHeight="1" thickBot="1">
      <c r="B26" s="87">
        <v>6</v>
      </c>
      <c r="C26" s="142" t="s">
        <v>52</v>
      </c>
      <c r="D26" s="86"/>
      <c r="E26" s="84">
        <f t="shared" si="2"/>
        <v>0</v>
      </c>
      <c r="F26" s="80"/>
      <c r="G26" s="85">
        <v>46</v>
      </c>
      <c r="H26" s="142" t="s">
        <v>53</v>
      </c>
      <c r="I26" s="86"/>
      <c r="J26" s="84">
        <f t="shared" si="3"/>
        <v>0</v>
      </c>
      <c r="M26" s="157"/>
      <c r="N26" s="174" t="s">
        <v>27</v>
      </c>
      <c r="O26" s="148" t="s">
        <v>54</v>
      </c>
      <c r="P26" s="139"/>
      <c r="Q26" s="140"/>
      <c r="R26" s="165">
        <v>3.5</v>
      </c>
      <c r="S26" s="103">
        <f t="shared" si="4"/>
        <v>0</v>
      </c>
      <c r="T26" s="158"/>
      <c r="U26" s="159"/>
    </row>
    <row r="27" spans="1:22" s="62" customFormat="1" ht="12.75" customHeight="1">
      <c r="B27" s="87">
        <v>7</v>
      </c>
      <c r="C27" s="142" t="s">
        <v>54</v>
      </c>
      <c r="D27" s="86"/>
      <c r="E27" s="84">
        <f t="shared" si="2"/>
        <v>0</v>
      </c>
      <c r="F27" s="80"/>
      <c r="G27" s="85">
        <v>47</v>
      </c>
      <c r="H27" s="142" t="s">
        <v>50</v>
      </c>
      <c r="I27" s="86"/>
      <c r="J27" s="84">
        <f t="shared" si="3"/>
        <v>0</v>
      </c>
      <c r="M27" s="138">
        <v>3</v>
      </c>
      <c r="N27" s="171" t="s">
        <v>24</v>
      </c>
      <c r="O27" s="146" t="s">
        <v>50</v>
      </c>
      <c r="P27" s="41"/>
      <c r="Q27" s="77"/>
      <c r="R27" s="163">
        <v>3</v>
      </c>
      <c r="S27" s="43">
        <f t="shared" si="4"/>
        <v>0</v>
      </c>
      <c r="T27" s="44">
        <f>SUM(S27:S28)</f>
        <v>0</v>
      </c>
      <c r="U27" s="45">
        <f>SUM(R27:R28)</f>
        <v>7</v>
      </c>
    </row>
    <row r="28" spans="1:22" s="62" customFormat="1" ht="12.75" customHeight="1">
      <c r="B28" s="87">
        <v>8</v>
      </c>
      <c r="C28" s="142" t="s">
        <v>52</v>
      </c>
      <c r="D28" s="86"/>
      <c r="E28" s="84">
        <f t="shared" si="2"/>
        <v>0</v>
      </c>
      <c r="F28" s="80"/>
      <c r="G28" s="85">
        <v>48</v>
      </c>
      <c r="H28" s="142" t="s">
        <v>54</v>
      </c>
      <c r="I28" s="86"/>
      <c r="J28" s="84">
        <f t="shared" si="3"/>
        <v>0</v>
      </c>
      <c r="M28" s="156"/>
      <c r="N28" s="172" t="s">
        <v>25</v>
      </c>
      <c r="O28" s="146" t="s">
        <v>53</v>
      </c>
      <c r="P28" s="41"/>
      <c r="Q28" s="77"/>
      <c r="R28" s="163">
        <v>4</v>
      </c>
      <c r="S28" s="43">
        <f t="shared" ref="S28:S36" si="6">IF(Q28=O28,R28,0)</f>
        <v>0</v>
      </c>
      <c r="T28" s="44"/>
      <c r="U28" s="45"/>
    </row>
    <row r="29" spans="1:22" s="62" customFormat="1" ht="12.75" customHeight="1">
      <c r="B29" s="87">
        <v>9</v>
      </c>
      <c r="C29" s="142" t="s">
        <v>52</v>
      </c>
      <c r="D29" s="86"/>
      <c r="E29" s="84">
        <f t="shared" si="2"/>
        <v>0</v>
      </c>
      <c r="F29" s="80"/>
      <c r="G29" s="85">
        <v>49</v>
      </c>
      <c r="H29" s="142" t="s">
        <v>50</v>
      </c>
      <c r="I29" s="86"/>
      <c r="J29" s="84">
        <f t="shared" si="3"/>
        <v>0</v>
      </c>
      <c r="M29" s="156"/>
      <c r="N29" s="168">
        <v>2</v>
      </c>
      <c r="O29" s="145" t="s">
        <v>53</v>
      </c>
      <c r="P29" s="34"/>
      <c r="Q29" s="64"/>
      <c r="R29" s="162">
        <v>3</v>
      </c>
      <c r="S29" s="36">
        <f t="shared" si="6"/>
        <v>0</v>
      </c>
      <c r="T29" s="90">
        <f>SUM(S29)</f>
        <v>0</v>
      </c>
      <c r="U29" s="91">
        <f>SUM(R29)</f>
        <v>3</v>
      </c>
      <c r="V29" s="150"/>
    </row>
    <row r="30" spans="1:22" s="62" customFormat="1" ht="12.75" customHeight="1" thickBot="1">
      <c r="B30" s="87">
        <v>10</v>
      </c>
      <c r="C30" s="142" t="s">
        <v>54</v>
      </c>
      <c r="D30" s="86"/>
      <c r="E30" s="84">
        <f t="shared" si="2"/>
        <v>0</v>
      </c>
      <c r="F30" s="80"/>
      <c r="G30" s="85">
        <v>50</v>
      </c>
      <c r="H30" s="143" t="s">
        <v>50</v>
      </c>
      <c r="I30" s="86"/>
      <c r="J30" s="84">
        <f t="shared" si="3"/>
        <v>0</v>
      </c>
      <c r="M30" s="156"/>
      <c r="N30" s="167" t="s">
        <v>32</v>
      </c>
      <c r="O30" s="147" t="s">
        <v>53</v>
      </c>
      <c r="P30" s="56"/>
      <c r="Q30" s="88"/>
      <c r="R30" s="164">
        <v>3</v>
      </c>
      <c r="S30" s="58">
        <f t="shared" si="6"/>
        <v>0</v>
      </c>
      <c r="T30" s="90">
        <f>SUM(S30:S34)</f>
        <v>0</v>
      </c>
      <c r="U30" s="91">
        <f>SUM(R30:R34)</f>
        <v>17</v>
      </c>
    </row>
    <row r="31" spans="1:22" s="62" customFormat="1" ht="12.75" customHeight="1" thickBot="1">
      <c r="B31" s="87">
        <v>11</v>
      </c>
      <c r="C31" s="142" t="s">
        <v>52</v>
      </c>
      <c r="D31" s="86"/>
      <c r="E31" s="84">
        <f t="shared" si="2"/>
        <v>0</v>
      </c>
      <c r="F31" s="80"/>
      <c r="G31" s="40"/>
      <c r="H31" s="92" t="s">
        <v>7</v>
      </c>
      <c r="I31" s="93" t="s">
        <v>6</v>
      </c>
      <c r="J31" s="94">
        <f>SUM(E21:E60)+SUM(J21:J30)</f>
        <v>0</v>
      </c>
      <c r="M31" s="156"/>
      <c r="N31" s="167" t="s">
        <v>42</v>
      </c>
      <c r="O31" s="145" t="s">
        <v>49</v>
      </c>
      <c r="P31" s="34"/>
      <c r="Q31" s="64"/>
      <c r="R31" s="162">
        <v>3</v>
      </c>
      <c r="S31" s="36">
        <f>IF(Q31=O31,R31,0)</f>
        <v>0</v>
      </c>
      <c r="T31" s="68"/>
      <c r="U31" s="69"/>
      <c r="V31" s="62" t="s">
        <v>47</v>
      </c>
    </row>
    <row r="32" spans="1:22" s="62" customFormat="1" ht="12.75" customHeight="1">
      <c r="B32" s="87">
        <v>12</v>
      </c>
      <c r="C32" s="142" t="s">
        <v>53</v>
      </c>
      <c r="D32" s="86"/>
      <c r="E32" s="84">
        <f t="shared" si="2"/>
        <v>0</v>
      </c>
      <c r="F32" s="80"/>
      <c r="H32" s="96"/>
      <c r="J32" s="40"/>
      <c r="M32" s="156"/>
      <c r="N32" s="167" t="s">
        <v>43</v>
      </c>
      <c r="O32" s="145" t="s">
        <v>55</v>
      </c>
      <c r="P32" s="34"/>
      <c r="Q32" s="64"/>
      <c r="R32" s="162">
        <v>3</v>
      </c>
      <c r="S32" s="36">
        <f t="shared" si="6"/>
        <v>0</v>
      </c>
      <c r="T32" s="44"/>
      <c r="U32" s="45"/>
      <c r="V32" s="62" t="s">
        <v>48</v>
      </c>
    </row>
    <row r="33" spans="2:22" s="62" customFormat="1" ht="12.75" customHeight="1">
      <c r="B33" s="87">
        <v>13</v>
      </c>
      <c r="C33" s="142" t="s">
        <v>50</v>
      </c>
      <c r="D33" s="86"/>
      <c r="E33" s="84">
        <f t="shared" si="2"/>
        <v>0</v>
      </c>
      <c r="F33" s="80"/>
      <c r="G33" s="97"/>
      <c r="H33" s="98"/>
      <c r="I33" s="99"/>
      <c r="J33" s="100"/>
      <c r="M33" s="156"/>
      <c r="N33" s="168" t="s">
        <v>44</v>
      </c>
      <c r="O33" s="145" t="s">
        <v>52</v>
      </c>
      <c r="P33" s="34"/>
      <c r="Q33" s="64"/>
      <c r="R33" s="162">
        <v>4</v>
      </c>
      <c r="S33" s="36">
        <f t="shared" si="6"/>
        <v>0</v>
      </c>
      <c r="T33" s="44"/>
      <c r="U33" s="45"/>
    </row>
    <row r="34" spans="2:22" s="62" customFormat="1" ht="12.75" customHeight="1">
      <c r="B34" s="87">
        <v>14</v>
      </c>
      <c r="C34" s="142" t="s">
        <v>52</v>
      </c>
      <c r="D34" s="86"/>
      <c r="E34" s="84">
        <f t="shared" si="2"/>
        <v>0</v>
      </c>
      <c r="F34" s="80"/>
      <c r="G34" s="97"/>
      <c r="H34" s="98"/>
      <c r="I34" s="97"/>
      <c r="J34" s="97"/>
      <c r="M34" s="156"/>
      <c r="N34" s="175" t="s">
        <v>45</v>
      </c>
      <c r="O34" s="145" t="s">
        <v>56</v>
      </c>
      <c r="P34" s="34"/>
      <c r="Q34" s="64"/>
      <c r="R34" s="162">
        <v>4</v>
      </c>
      <c r="S34" s="36">
        <f t="shared" si="6"/>
        <v>0</v>
      </c>
      <c r="T34" s="95"/>
      <c r="U34" s="73"/>
    </row>
    <row r="35" spans="2:22" s="62" customFormat="1" ht="12.75" customHeight="1">
      <c r="B35" s="87">
        <v>15</v>
      </c>
      <c r="C35" s="142" t="s">
        <v>52</v>
      </c>
      <c r="D35" s="86"/>
      <c r="E35" s="84">
        <f t="shared" si="2"/>
        <v>0</v>
      </c>
      <c r="F35" s="80"/>
      <c r="G35" s="97"/>
      <c r="H35" s="98"/>
      <c r="I35" s="97"/>
      <c r="J35" s="97"/>
      <c r="M35" s="156"/>
      <c r="N35" s="169" t="s">
        <v>26</v>
      </c>
      <c r="O35" s="146" t="s">
        <v>53</v>
      </c>
      <c r="P35" s="41"/>
      <c r="Q35" s="77"/>
      <c r="R35" s="163">
        <v>3</v>
      </c>
      <c r="S35" s="36">
        <f t="shared" si="6"/>
        <v>0</v>
      </c>
      <c r="T35" s="44">
        <f>SUM(S35:S36)</f>
        <v>0</v>
      </c>
      <c r="U35" s="45">
        <f>SUM(R35:R36)</f>
        <v>7</v>
      </c>
      <c r="V35" s="101"/>
    </row>
    <row r="36" spans="2:22" s="62" customFormat="1" ht="12.75" customHeight="1" thickBot="1">
      <c r="B36" s="87">
        <v>16</v>
      </c>
      <c r="C36" s="142" t="s">
        <v>54</v>
      </c>
      <c r="D36" s="86"/>
      <c r="E36" s="84">
        <f t="shared" si="2"/>
        <v>0</v>
      </c>
      <c r="F36" s="80"/>
      <c r="G36" s="1"/>
      <c r="H36" s="2"/>
      <c r="I36" s="1"/>
      <c r="J36" s="1"/>
      <c r="M36" s="157"/>
      <c r="N36" s="176" t="s">
        <v>46</v>
      </c>
      <c r="O36" s="149" t="s">
        <v>55</v>
      </c>
      <c r="P36" s="133"/>
      <c r="Q36" s="134"/>
      <c r="R36" s="166">
        <v>4</v>
      </c>
      <c r="S36" s="103">
        <f t="shared" si="6"/>
        <v>0</v>
      </c>
      <c r="T36" s="135"/>
      <c r="U36" s="136"/>
      <c r="V36" s="101"/>
    </row>
    <row r="37" spans="2:22" s="62" customFormat="1" ht="12.75" customHeight="1" thickBot="1">
      <c r="B37" s="87">
        <v>17</v>
      </c>
      <c r="C37" s="142" t="s">
        <v>54</v>
      </c>
      <c r="D37" s="86"/>
      <c r="E37" s="84">
        <f t="shared" si="2"/>
        <v>0</v>
      </c>
      <c r="F37" s="80"/>
      <c r="G37" s="1"/>
      <c r="H37" s="2"/>
      <c r="I37" s="1"/>
      <c r="J37" s="1"/>
      <c r="L37" s="104"/>
      <c r="M37" s="105"/>
      <c r="N37" s="106"/>
      <c r="O37" s="107"/>
      <c r="P37" s="108"/>
      <c r="Q37" s="109"/>
      <c r="R37" s="110"/>
      <c r="S37" s="111" t="s">
        <v>6</v>
      </c>
      <c r="T37" s="112">
        <f>SUM(T4:T36)</f>
        <v>0</v>
      </c>
      <c r="U37" s="113">
        <f>SUM(R4:R36)</f>
        <v>102</v>
      </c>
      <c r="V37" s="104"/>
    </row>
    <row r="38" spans="2:22" s="62" customFormat="1" ht="12.75" customHeight="1">
      <c r="B38" s="87">
        <v>18</v>
      </c>
      <c r="C38" s="142" t="s">
        <v>53</v>
      </c>
      <c r="D38" s="86"/>
      <c r="E38" s="84">
        <f t="shared" si="2"/>
        <v>0</v>
      </c>
      <c r="F38" s="80"/>
      <c r="G38" s="1"/>
      <c r="H38" s="2"/>
      <c r="I38" s="1"/>
      <c r="J38" s="1"/>
      <c r="L38" s="104"/>
      <c r="M38" s="105"/>
      <c r="N38" s="106"/>
      <c r="O38" s="107"/>
      <c r="P38" s="108"/>
      <c r="Q38" s="109"/>
      <c r="R38" s="110"/>
      <c r="S38" s="114"/>
      <c r="T38" s="100"/>
      <c r="U38" s="100"/>
      <c r="V38" s="104"/>
    </row>
    <row r="39" spans="2:22" s="62" customFormat="1" ht="12.75" customHeight="1">
      <c r="B39" s="87">
        <v>19</v>
      </c>
      <c r="C39" s="142" t="s">
        <v>54</v>
      </c>
      <c r="D39" s="86"/>
      <c r="E39" s="84">
        <f t="shared" si="2"/>
        <v>0</v>
      </c>
      <c r="F39" s="80"/>
      <c r="G39" s="1"/>
      <c r="H39" s="2"/>
      <c r="I39" s="1"/>
      <c r="J39" s="1"/>
      <c r="M39" s="3"/>
      <c r="N39" s="4"/>
      <c r="O39" s="4"/>
      <c r="P39" s="4"/>
      <c r="Q39" s="3"/>
      <c r="R39" s="5"/>
    </row>
    <row r="40" spans="2:22" s="62" customFormat="1" ht="12.75" customHeight="1">
      <c r="B40" s="87">
        <v>20</v>
      </c>
      <c r="C40" s="142" t="s">
        <v>53</v>
      </c>
      <c r="D40" s="86"/>
      <c r="E40" s="84">
        <f t="shared" si="2"/>
        <v>0</v>
      </c>
      <c r="F40" s="80"/>
      <c r="G40" s="1"/>
      <c r="H40" s="2"/>
      <c r="I40" s="1"/>
      <c r="J40" s="1"/>
      <c r="M40" s="3"/>
      <c r="N40" s="4"/>
      <c r="O40" s="4"/>
      <c r="P40" s="4"/>
      <c r="Q40" s="3"/>
      <c r="R40" s="5"/>
      <c r="S40" s="5"/>
      <c r="T40" s="6"/>
      <c r="U40" s="6"/>
    </row>
    <row r="41" spans="2:22" s="62" customFormat="1" ht="12.75" customHeight="1">
      <c r="B41" s="87">
        <v>21</v>
      </c>
      <c r="C41" s="142" t="s">
        <v>52</v>
      </c>
      <c r="D41" s="86"/>
      <c r="E41" s="84">
        <f t="shared" si="2"/>
        <v>0</v>
      </c>
      <c r="F41" s="80"/>
      <c r="G41" s="1"/>
      <c r="H41" s="2"/>
      <c r="I41" s="1"/>
      <c r="J41" s="1"/>
      <c r="M41" s="3"/>
      <c r="N41" s="4"/>
      <c r="O41" s="4"/>
      <c r="P41" s="4"/>
      <c r="Q41" s="3"/>
      <c r="R41" s="5"/>
      <c r="S41" s="5"/>
      <c r="T41" s="6"/>
      <c r="U41" s="6"/>
    </row>
    <row r="42" spans="2:22" s="62" customFormat="1" ht="12.75" customHeight="1">
      <c r="B42" s="87">
        <v>22</v>
      </c>
      <c r="C42" s="142" t="s">
        <v>54</v>
      </c>
      <c r="D42" s="86"/>
      <c r="E42" s="84">
        <f t="shared" si="2"/>
        <v>0</v>
      </c>
      <c r="F42" s="80"/>
      <c r="G42" s="1"/>
      <c r="H42" s="2"/>
      <c r="I42" s="1"/>
      <c r="J42" s="1"/>
      <c r="M42" s="3"/>
      <c r="N42" s="4"/>
      <c r="O42" s="4"/>
      <c r="P42" s="4"/>
      <c r="Q42" s="3"/>
      <c r="R42" s="5"/>
      <c r="S42" s="5"/>
      <c r="T42" s="6"/>
      <c r="U42" s="6"/>
    </row>
    <row r="43" spans="2:22" s="62" customFormat="1" ht="12.75" customHeight="1">
      <c r="B43" s="87">
        <v>23</v>
      </c>
      <c r="C43" s="142" t="s">
        <v>50</v>
      </c>
      <c r="D43" s="86"/>
      <c r="E43" s="84">
        <f t="shared" si="2"/>
        <v>0</v>
      </c>
      <c r="F43" s="80"/>
      <c r="G43" s="1"/>
      <c r="H43" s="2"/>
      <c r="I43" s="1"/>
      <c r="J43" s="1"/>
      <c r="M43" s="3"/>
      <c r="N43" s="4"/>
      <c r="O43" s="4"/>
      <c r="P43" s="4"/>
      <c r="Q43" s="3"/>
      <c r="R43" s="5"/>
      <c r="S43" s="5"/>
      <c r="T43" s="6"/>
      <c r="U43" s="6"/>
    </row>
    <row r="44" spans="2:22" s="62" customFormat="1" ht="12.75" customHeight="1">
      <c r="B44" s="87">
        <v>24</v>
      </c>
      <c r="C44" s="142" t="s">
        <v>50</v>
      </c>
      <c r="D44" s="86"/>
      <c r="E44" s="84">
        <f t="shared" si="2"/>
        <v>0</v>
      </c>
      <c r="F44" s="80"/>
      <c r="G44" s="1"/>
      <c r="H44" s="2"/>
      <c r="I44" s="1"/>
      <c r="J44" s="1"/>
      <c r="M44" s="3"/>
      <c r="N44" s="4"/>
      <c r="O44" s="4"/>
      <c r="P44" s="4"/>
      <c r="Q44" s="3"/>
      <c r="R44" s="5"/>
      <c r="S44" s="5"/>
      <c r="T44" s="6"/>
      <c r="U44" s="6"/>
    </row>
    <row r="45" spans="2:22" s="62" customFormat="1" ht="12.75" customHeight="1">
      <c r="B45" s="87">
        <v>25</v>
      </c>
      <c r="C45" s="142" t="s">
        <v>52</v>
      </c>
      <c r="D45" s="86"/>
      <c r="E45" s="84">
        <f t="shared" si="2"/>
        <v>0</v>
      </c>
      <c r="F45" s="80"/>
      <c r="G45" s="1"/>
      <c r="H45" s="2"/>
      <c r="I45" s="1"/>
      <c r="J45" s="1"/>
      <c r="M45" s="3"/>
      <c r="N45" s="4"/>
      <c r="O45" s="4"/>
      <c r="P45" s="4"/>
      <c r="Q45" s="3"/>
      <c r="R45" s="5"/>
      <c r="S45" s="5"/>
      <c r="T45" s="6"/>
      <c r="U45" s="6"/>
    </row>
    <row r="46" spans="2:22" s="62" customFormat="1" ht="12.75" customHeight="1">
      <c r="B46" s="87">
        <v>26</v>
      </c>
      <c r="C46" s="142" t="s">
        <v>53</v>
      </c>
      <c r="D46" s="86"/>
      <c r="E46" s="84">
        <f t="shared" si="2"/>
        <v>0</v>
      </c>
      <c r="F46" s="80"/>
      <c r="G46" s="1"/>
      <c r="H46" s="2"/>
      <c r="I46" s="1"/>
      <c r="J46" s="1"/>
      <c r="M46" s="3"/>
      <c r="N46" s="4"/>
      <c r="O46" s="4"/>
      <c r="P46" s="4"/>
      <c r="Q46" s="3"/>
      <c r="R46" s="5"/>
      <c r="S46" s="5"/>
      <c r="T46" s="6"/>
      <c r="U46" s="6"/>
    </row>
    <row r="47" spans="2:22" s="62" customFormat="1" ht="12.75" customHeight="1">
      <c r="B47" s="87">
        <v>27</v>
      </c>
      <c r="C47" s="142" t="s">
        <v>54</v>
      </c>
      <c r="D47" s="86"/>
      <c r="E47" s="84">
        <f t="shared" si="2"/>
        <v>0</v>
      </c>
      <c r="F47" s="80"/>
      <c r="G47" s="1"/>
      <c r="H47" s="2"/>
      <c r="I47" s="1"/>
      <c r="J47" s="1"/>
      <c r="M47" s="3"/>
      <c r="N47" s="4"/>
      <c r="O47" s="4"/>
      <c r="P47" s="4"/>
      <c r="Q47" s="3"/>
      <c r="R47" s="5"/>
      <c r="S47" s="5"/>
      <c r="T47" s="6"/>
      <c r="U47" s="6"/>
    </row>
    <row r="48" spans="2:22" s="62" customFormat="1" ht="12.75" customHeight="1">
      <c r="B48" s="87">
        <v>28</v>
      </c>
      <c r="C48" s="142" t="s">
        <v>53</v>
      </c>
      <c r="D48" s="86"/>
      <c r="E48" s="84">
        <f t="shared" si="2"/>
        <v>0</v>
      </c>
      <c r="F48" s="80"/>
      <c r="G48" s="1"/>
      <c r="H48" s="2"/>
      <c r="I48" s="1"/>
      <c r="J48" s="1"/>
      <c r="M48" s="3"/>
      <c r="N48" s="4"/>
      <c r="O48" s="4"/>
      <c r="P48" s="4"/>
      <c r="Q48" s="3"/>
      <c r="R48" s="5"/>
      <c r="S48" s="5"/>
      <c r="T48" s="6"/>
      <c r="U48" s="6"/>
    </row>
    <row r="49" spans="1:22" s="62" customFormat="1" ht="12.75" customHeight="1">
      <c r="B49" s="87">
        <v>29</v>
      </c>
      <c r="C49" s="142" t="s">
        <v>53</v>
      </c>
      <c r="D49" s="86"/>
      <c r="E49" s="84">
        <f t="shared" si="2"/>
        <v>0</v>
      </c>
      <c r="F49" s="80"/>
      <c r="G49" s="1"/>
      <c r="H49" s="2"/>
      <c r="I49" s="1"/>
      <c r="J49" s="1"/>
      <c r="M49" s="3"/>
      <c r="N49" s="4"/>
      <c r="O49" s="4"/>
      <c r="P49" s="4"/>
      <c r="Q49" s="3"/>
      <c r="R49" s="5"/>
      <c r="S49" s="5"/>
      <c r="T49" s="6"/>
      <c r="U49" s="6"/>
    </row>
    <row r="50" spans="1:22" s="62" customFormat="1" ht="12.75" customHeight="1">
      <c r="B50" s="87">
        <v>30</v>
      </c>
      <c r="C50" s="142" t="s">
        <v>52</v>
      </c>
      <c r="D50" s="86"/>
      <c r="E50" s="84">
        <f t="shared" si="2"/>
        <v>0</v>
      </c>
      <c r="F50" s="80"/>
      <c r="G50" s="1"/>
      <c r="H50" s="2"/>
      <c r="I50" s="1"/>
      <c r="J50" s="1"/>
      <c r="M50" s="3"/>
      <c r="N50" s="4"/>
      <c r="O50" s="4"/>
      <c r="P50" s="4"/>
      <c r="Q50" s="3"/>
      <c r="R50" s="5"/>
      <c r="S50" s="5"/>
      <c r="T50" s="6"/>
      <c r="U50" s="6"/>
    </row>
    <row r="51" spans="1:22" s="62" customFormat="1" ht="12.75" customHeight="1">
      <c r="B51" s="87">
        <v>31</v>
      </c>
      <c r="C51" s="142" t="s">
        <v>52</v>
      </c>
      <c r="D51" s="86"/>
      <c r="E51" s="84">
        <f t="shared" si="2"/>
        <v>0</v>
      </c>
      <c r="F51" s="80"/>
      <c r="G51" s="1"/>
      <c r="H51" s="2"/>
      <c r="I51" s="1"/>
      <c r="J51" s="1"/>
      <c r="M51" s="3"/>
      <c r="N51" s="4"/>
      <c r="O51" s="4"/>
      <c r="P51" s="4"/>
      <c r="Q51" s="3"/>
      <c r="R51" s="5"/>
      <c r="S51" s="5"/>
      <c r="T51" s="6"/>
      <c r="U51" s="6"/>
    </row>
    <row r="52" spans="1:22" s="62" customFormat="1" ht="12.75" customHeight="1">
      <c r="B52" s="87">
        <v>32</v>
      </c>
      <c r="C52" s="142" t="s">
        <v>52</v>
      </c>
      <c r="D52" s="86"/>
      <c r="E52" s="84">
        <f t="shared" si="2"/>
        <v>0</v>
      </c>
      <c r="F52" s="80"/>
      <c r="G52" s="1"/>
      <c r="H52" s="2"/>
      <c r="I52" s="1"/>
      <c r="J52" s="1"/>
      <c r="M52" s="3"/>
      <c r="N52" s="4"/>
      <c r="O52" s="4"/>
      <c r="P52" s="4"/>
      <c r="Q52" s="3"/>
      <c r="R52" s="5"/>
      <c r="S52" s="5"/>
      <c r="T52" s="6"/>
      <c r="U52" s="6"/>
    </row>
    <row r="53" spans="1:22" s="62" customFormat="1" ht="12.75" customHeight="1">
      <c r="B53" s="87">
        <v>33</v>
      </c>
      <c r="C53" s="142" t="s">
        <v>50</v>
      </c>
      <c r="D53" s="86"/>
      <c r="E53" s="84">
        <f t="shared" si="2"/>
        <v>0</v>
      </c>
      <c r="F53" s="80"/>
      <c r="G53" s="1"/>
      <c r="H53" s="2"/>
      <c r="I53" s="1"/>
      <c r="J53" s="1"/>
      <c r="M53" s="3"/>
      <c r="N53" s="4"/>
      <c r="O53" s="4"/>
      <c r="P53" s="4"/>
      <c r="Q53" s="3"/>
      <c r="R53" s="5"/>
      <c r="S53" s="5"/>
      <c r="T53" s="6"/>
      <c r="U53" s="6"/>
    </row>
    <row r="54" spans="1:22" s="62" customFormat="1" ht="12.75" customHeight="1">
      <c r="B54" s="87">
        <v>34</v>
      </c>
      <c r="C54" s="142" t="s">
        <v>53</v>
      </c>
      <c r="D54" s="86"/>
      <c r="E54" s="84">
        <f t="shared" si="2"/>
        <v>0</v>
      </c>
      <c r="F54" s="80"/>
      <c r="G54" s="1"/>
      <c r="H54" s="2"/>
      <c r="I54" s="1"/>
      <c r="J54" s="1"/>
      <c r="M54" s="3"/>
      <c r="N54" s="4"/>
      <c r="O54" s="4"/>
      <c r="P54" s="4"/>
      <c r="Q54" s="3"/>
      <c r="R54" s="5"/>
      <c r="S54" s="5"/>
      <c r="T54" s="6"/>
      <c r="U54" s="6"/>
    </row>
    <row r="55" spans="1:22" s="62" customFormat="1" ht="12.75" customHeight="1">
      <c r="B55" s="87">
        <v>35</v>
      </c>
      <c r="C55" s="142" t="s">
        <v>52</v>
      </c>
      <c r="D55" s="86"/>
      <c r="E55" s="84">
        <f t="shared" si="2"/>
        <v>0</v>
      </c>
      <c r="F55" s="80"/>
      <c r="G55" s="1"/>
      <c r="H55" s="2"/>
      <c r="I55" s="1"/>
      <c r="J55" s="1"/>
      <c r="M55" s="3"/>
      <c r="N55" s="4"/>
      <c r="O55" s="4"/>
      <c r="P55" s="4"/>
      <c r="Q55" s="3"/>
      <c r="R55" s="5"/>
      <c r="S55" s="5"/>
      <c r="T55" s="6"/>
      <c r="U55" s="6"/>
    </row>
    <row r="56" spans="1:22" s="62" customFormat="1" ht="12.75" customHeight="1">
      <c r="B56" s="87">
        <v>36</v>
      </c>
      <c r="C56" s="142" t="s">
        <v>52</v>
      </c>
      <c r="D56" s="86"/>
      <c r="E56" s="84">
        <f t="shared" si="2"/>
        <v>0</v>
      </c>
      <c r="F56" s="80"/>
      <c r="G56" s="1"/>
      <c r="H56" s="2"/>
      <c r="I56" s="1"/>
      <c r="J56" s="1"/>
      <c r="M56" s="3"/>
      <c r="N56" s="4"/>
      <c r="O56" s="4"/>
      <c r="P56" s="4"/>
      <c r="Q56" s="3"/>
      <c r="R56" s="5"/>
      <c r="S56" s="5"/>
      <c r="T56" s="6"/>
      <c r="U56" s="6"/>
    </row>
    <row r="57" spans="1:22" s="62" customFormat="1" ht="12.75" customHeight="1">
      <c r="B57" s="87">
        <v>37</v>
      </c>
      <c r="C57" s="142" t="s">
        <v>50</v>
      </c>
      <c r="D57" s="86"/>
      <c r="E57" s="84">
        <f t="shared" si="2"/>
        <v>0</v>
      </c>
      <c r="F57" s="80"/>
      <c r="G57" s="1"/>
      <c r="H57" s="2"/>
      <c r="I57" s="1"/>
      <c r="J57" s="1"/>
      <c r="M57" s="3"/>
      <c r="N57" s="4"/>
      <c r="O57" s="4"/>
      <c r="P57" s="4"/>
      <c r="Q57" s="3"/>
      <c r="R57" s="5"/>
      <c r="S57" s="5"/>
      <c r="T57" s="6"/>
      <c r="U57" s="6"/>
    </row>
    <row r="58" spans="1:22" s="62" customFormat="1" ht="12.75" customHeight="1">
      <c r="B58" s="87">
        <v>38</v>
      </c>
      <c r="C58" s="142" t="s">
        <v>53</v>
      </c>
      <c r="D58" s="86"/>
      <c r="E58" s="84">
        <f t="shared" si="2"/>
        <v>0</v>
      </c>
      <c r="F58" s="80"/>
      <c r="G58" s="1"/>
      <c r="H58" s="2"/>
      <c r="I58" s="1"/>
      <c r="J58" s="1"/>
      <c r="M58" s="3"/>
      <c r="N58" s="4"/>
      <c r="O58" s="4"/>
      <c r="P58" s="4"/>
      <c r="Q58" s="3"/>
      <c r="R58" s="5"/>
      <c r="S58" s="5"/>
      <c r="T58" s="6"/>
      <c r="U58" s="6"/>
    </row>
    <row r="59" spans="1:22" s="40" customFormat="1" ht="12.75" customHeight="1">
      <c r="A59" s="62"/>
      <c r="B59" s="87">
        <v>39</v>
      </c>
      <c r="C59" s="142" t="s">
        <v>54</v>
      </c>
      <c r="D59" s="86"/>
      <c r="E59" s="84">
        <f t="shared" si="2"/>
        <v>0</v>
      </c>
      <c r="F59" s="80"/>
      <c r="G59" s="1"/>
      <c r="H59" s="2"/>
      <c r="I59" s="1"/>
      <c r="J59" s="1"/>
      <c r="K59" s="62"/>
      <c r="M59" s="3"/>
      <c r="N59" s="4"/>
      <c r="O59" s="4"/>
      <c r="P59" s="4"/>
      <c r="Q59" s="3"/>
      <c r="R59" s="5"/>
      <c r="S59" s="5"/>
      <c r="T59" s="6"/>
      <c r="U59" s="6"/>
    </row>
    <row r="60" spans="1:22" s="40" customFormat="1" ht="12.75" customHeight="1">
      <c r="A60" s="62"/>
      <c r="B60" s="115">
        <v>40</v>
      </c>
      <c r="C60" s="143" t="s">
        <v>54</v>
      </c>
      <c r="D60" s="116"/>
      <c r="E60" s="117">
        <f t="shared" si="2"/>
        <v>0</v>
      </c>
      <c r="F60" s="80"/>
      <c r="G60" s="1"/>
      <c r="H60" s="2"/>
      <c r="I60" s="1"/>
      <c r="J60" s="1"/>
      <c r="K60" s="62"/>
      <c r="M60" s="3"/>
      <c r="N60" s="4"/>
      <c r="O60" s="4"/>
      <c r="P60" s="4"/>
      <c r="Q60" s="3"/>
      <c r="R60" s="5"/>
      <c r="S60" s="5"/>
      <c r="T60" s="6"/>
      <c r="U60" s="6"/>
    </row>
    <row r="61" spans="1:22" s="40" customFormat="1" ht="12.75" customHeight="1">
      <c r="A61" s="62"/>
      <c r="B61" s="118"/>
      <c r="C61" s="119"/>
      <c r="D61" s="118"/>
      <c r="E61" s="118"/>
      <c r="F61" s="62"/>
      <c r="G61" s="1"/>
      <c r="H61" s="2"/>
      <c r="I61" s="1"/>
      <c r="J61" s="1"/>
      <c r="K61" s="62"/>
      <c r="M61" s="3"/>
      <c r="N61" s="4"/>
      <c r="O61" s="4"/>
      <c r="P61" s="4"/>
      <c r="Q61" s="3"/>
      <c r="R61" s="5"/>
      <c r="S61" s="5"/>
      <c r="T61" s="6"/>
      <c r="U61" s="6"/>
      <c r="V61" s="178"/>
    </row>
    <row r="62" spans="1:22" s="40" customFormat="1" ht="12.75" customHeight="1">
      <c r="A62" s="62"/>
      <c r="B62" s="120" t="s">
        <v>13</v>
      </c>
      <c r="D62" s="121"/>
      <c r="E62" s="122"/>
      <c r="F62" s="80"/>
      <c r="G62" s="1"/>
      <c r="H62" s="2"/>
      <c r="I62" s="1"/>
      <c r="J62" s="1"/>
      <c r="M62" s="3"/>
      <c r="N62" s="4"/>
      <c r="O62" s="4"/>
      <c r="P62" s="4"/>
      <c r="Q62" s="3"/>
      <c r="R62" s="5"/>
      <c r="S62" s="5"/>
      <c r="T62" s="6"/>
      <c r="U62" s="6"/>
      <c r="V62" s="178"/>
    </row>
    <row r="63" spans="1:22" s="40" customFormat="1" ht="12.75" customHeight="1">
      <c r="A63" s="62"/>
      <c r="B63" s="123" t="s">
        <v>16</v>
      </c>
      <c r="D63" s="124"/>
      <c r="E63" s="125"/>
      <c r="F63" s="126"/>
      <c r="G63" s="1"/>
      <c r="H63" s="2"/>
      <c r="I63" s="1"/>
      <c r="J63" s="1"/>
      <c r="M63" s="3"/>
      <c r="N63" s="4"/>
      <c r="O63" s="4"/>
      <c r="P63" s="4"/>
      <c r="Q63" s="3"/>
      <c r="R63" s="5"/>
      <c r="S63" s="5"/>
      <c r="T63" s="6"/>
      <c r="U63" s="6"/>
      <c r="V63" s="178"/>
    </row>
    <row r="64" spans="1:22" s="40" customFormat="1" ht="12.75" customHeight="1">
      <c r="B64" s="123" t="s">
        <v>17</v>
      </c>
      <c r="D64" s="127"/>
      <c r="E64" s="125"/>
      <c r="F64" s="126"/>
      <c r="G64" s="1"/>
      <c r="H64" s="2"/>
      <c r="I64" s="1"/>
      <c r="J64" s="1"/>
      <c r="M64" s="3"/>
      <c r="N64" s="4"/>
      <c r="O64" s="4"/>
      <c r="P64" s="4"/>
      <c r="Q64" s="3"/>
      <c r="R64" s="5"/>
      <c r="S64" s="5"/>
      <c r="T64" s="6"/>
      <c r="U64" s="6"/>
    </row>
    <row r="65" spans="2:21" s="40" customFormat="1" ht="12.75" customHeight="1">
      <c r="B65" s="123" t="s">
        <v>18</v>
      </c>
      <c r="D65" s="97"/>
      <c r="E65" s="125"/>
      <c r="F65" s="126"/>
      <c r="G65" s="1"/>
      <c r="H65" s="2"/>
      <c r="I65" s="1"/>
      <c r="J65" s="1"/>
      <c r="M65" s="3"/>
      <c r="N65" s="4"/>
      <c r="O65" s="4"/>
      <c r="P65" s="4"/>
      <c r="Q65" s="3"/>
      <c r="R65" s="5"/>
      <c r="S65" s="5"/>
      <c r="T65" s="6"/>
      <c r="U65" s="6"/>
    </row>
    <row r="66" spans="2:21" s="40" customFormat="1" ht="12.75" customHeight="1">
      <c r="B66" s="123" t="s">
        <v>19</v>
      </c>
      <c r="D66" s="1"/>
      <c r="E66" s="128"/>
      <c r="F66" s="129"/>
      <c r="G66" s="1"/>
      <c r="H66" s="2"/>
      <c r="I66" s="1"/>
      <c r="J66" s="1"/>
      <c r="M66" s="3"/>
      <c r="N66" s="4"/>
      <c r="O66" s="4"/>
      <c r="P66" s="4"/>
      <c r="Q66" s="3"/>
      <c r="R66" s="5"/>
      <c r="S66" s="5"/>
      <c r="T66" s="6"/>
      <c r="U66" s="6"/>
    </row>
    <row r="67" spans="2:21" s="40" customFormat="1" ht="12.75" customHeight="1">
      <c r="B67" s="1"/>
      <c r="C67" s="130"/>
      <c r="D67" s="1"/>
      <c r="E67" s="125"/>
      <c r="F67" s="129"/>
      <c r="G67" s="1"/>
      <c r="H67" s="2"/>
      <c r="I67" s="1"/>
      <c r="J67" s="1"/>
      <c r="M67" s="3"/>
      <c r="N67" s="4"/>
      <c r="O67" s="4"/>
      <c r="P67" s="4"/>
      <c r="Q67" s="3"/>
      <c r="R67" s="5"/>
      <c r="S67" s="5"/>
      <c r="T67" s="6"/>
      <c r="U67" s="6"/>
    </row>
    <row r="68" spans="2:21" s="40" customFormat="1" ht="12.75" customHeight="1">
      <c r="B68" s="1"/>
      <c r="C68" s="130"/>
      <c r="D68" s="1"/>
      <c r="E68" s="125"/>
      <c r="F68" s="129"/>
      <c r="G68" s="1"/>
      <c r="H68" s="2"/>
      <c r="I68" s="1"/>
      <c r="J68" s="1"/>
      <c r="M68" s="3"/>
      <c r="N68" s="4"/>
      <c r="O68" s="4"/>
      <c r="P68" s="4"/>
      <c r="Q68" s="3"/>
      <c r="R68" s="5"/>
      <c r="S68" s="5"/>
      <c r="T68" s="6"/>
      <c r="U68" s="6"/>
    </row>
    <row r="69" spans="2:21" s="40" customFormat="1" ht="12.75" customHeight="1">
      <c r="B69" s="1"/>
      <c r="C69" s="130"/>
      <c r="D69" s="1"/>
      <c r="E69" s="125"/>
      <c r="F69" s="129"/>
      <c r="G69" s="1"/>
      <c r="H69" s="2"/>
      <c r="I69" s="1"/>
      <c r="J69" s="1"/>
      <c r="M69" s="3"/>
      <c r="N69" s="4"/>
      <c r="O69" s="4"/>
      <c r="P69" s="4"/>
      <c r="Q69" s="3"/>
      <c r="R69" s="5"/>
      <c r="S69" s="5"/>
      <c r="T69" s="6"/>
      <c r="U69" s="6"/>
    </row>
    <row r="70" spans="2:21" s="40" customFormat="1" ht="12.75" customHeight="1">
      <c r="B70" s="1"/>
      <c r="C70" s="2"/>
      <c r="D70" s="1"/>
      <c r="E70" s="125"/>
      <c r="F70" s="129"/>
      <c r="G70" s="1"/>
      <c r="H70" s="2"/>
      <c r="I70" s="1"/>
      <c r="J70" s="1"/>
      <c r="M70" s="3"/>
      <c r="N70" s="4"/>
      <c r="O70" s="4"/>
      <c r="P70" s="4"/>
      <c r="Q70" s="3"/>
      <c r="R70" s="5"/>
      <c r="S70" s="5"/>
      <c r="T70" s="6"/>
      <c r="U70" s="6"/>
    </row>
    <row r="71" spans="2:21" s="40" customFormat="1" ht="12.75" customHeight="1">
      <c r="B71" s="1"/>
      <c r="C71" s="2"/>
      <c r="D71" s="1"/>
      <c r="E71" s="125"/>
      <c r="F71" s="129"/>
      <c r="G71" s="1"/>
      <c r="H71" s="2"/>
      <c r="I71" s="1"/>
      <c r="J71" s="1"/>
      <c r="M71" s="3"/>
      <c r="N71" s="4"/>
      <c r="O71" s="4"/>
      <c r="P71" s="4"/>
      <c r="Q71" s="3"/>
      <c r="R71" s="5"/>
      <c r="S71" s="5"/>
      <c r="T71" s="6"/>
      <c r="U71" s="6"/>
    </row>
    <row r="72" spans="2:21" s="40" customFormat="1" ht="12.75" customHeight="1">
      <c r="B72" s="1"/>
      <c r="C72" s="2"/>
      <c r="D72" s="1"/>
      <c r="E72" s="125"/>
      <c r="F72" s="129"/>
      <c r="G72" s="1"/>
      <c r="H72" s="2"/>
      <c r="I72" s="1"/>
      <c r="J72" s="1"/>
      <c r="M72" s="3"/>
      <c r="N72" s="4"/>
      <c r="O72" s="4"/>
      <c r="P72" s="4"/>
      <c r="Q72" s="3"/>
      <c r="R72" s="5"/>
      <c r="S72" s="5"/>
      <c r="T72" s="6"/>
      <c r="U72" s="6"/>
    </row>
    <row r="73" spans="2:21" s="40" customFormat="1" ht="12.75" customHeight="1">
      <c r="B73" s="1"/>
      <c r="C73" s="2"/>
      <c r="D73" s="1"/>
      <c r="E73" s="125"/>
      <c r="F73" s="129"/>
      <c r="G73" s="1"/>
      <c r="H73" s="2"/>
      <c r="I73" s="1"/>
      <c r="J73" s="1"/>
      <c r="M73" s="3"/>
      <c r="N73" s="4"/>
      <c r="O73" s="4"/>
      <c r="P73" s="4"/>
      <c r="Q73" s="3"/>
      <c r="R73" s="5"/>
      <c r="S73" s="5"/>
      <c r="T73" s="6"/>
      <c r="U73" s="6"/>
    </row>
    <row r="74" spans="2:21" s="40" customFormat="1" ht="12.75" customHeight="1">
      <c r="B74" s="1"/>
      <c r="C74" s="2"/>
      <c r="D74" s="1"/>
      <c r="E74" s="131"/>
      <c r="F74" s="129"/>
      <c r="G74" s="1"/>
      <c r="H74" s="2"/>
      <c r="I74" s="1"/>
      <c r="J74" s="1"/>
      <c r="M74" s="3"/>
      <c r="N74" s="4"/>
      <c r="O74" s="4"/>
      <c r="P74" s="4"/>
      <c r="Q74" s="3"/>
      <c r="R74" s="5"/>
      <c r="S74" s="5"/>
      <c r="T74" s="6"/>
      <c r="U74" s="6"/>
    </row>
    <row r="75" spans="2:21" s="40" customFormat="1" ht="12.75" customHeight="1">
      <c r="B75" s="1"/>
      <c r="C75" s="2"/>
      <c r="D75" s="1"/>
      <c r="E75" s="1"/>
      <c r="F75" s="1"/>
      <c r="G75" s="1"/>
      <c r="H75" s="2"/>
      <c r="I75" s="1"/>
      <c r="J75" s="1"/>
      <c r="K75" s="1"/>
      <c r="M75" s="3"/>
      <c r="N75" s="4"/>
      <c r="O75" s="4"/>
      <c r="P75" s="4"/>
      <c r="Q75" s="3"/>
      <c r="R75" s="5"/>
      <c r="S75" s="5"/>
      <c r="T75" s="6"/>
      <c r="U75" s="6"/>
    </row>
    <row r="76" spans="2:21" s="40" customFormat="1" ht="12.75" customHeight="1">
      <c r="B76" s="1"/>
      <c r="C76" s="2"/>
      <c r="D76" s="1"/>
      <c r="E76" s="1"/>
      <c r="F76" s="1"/>
      <c r="G76" s="1"/>
      <c r="H76" s="2"/>
      <c r="I76" s="1"/>
      <c r="J76" s="1"/>
      <c r="K76" s="1"/>
      <c r="M76" s="3"/>
      <c r="N76" s="4"/>
      <c r="O76" s="4"/>
      <c r="P76" s="4"/>
      <c r="Q76" s="3"/>
      <c r="R76" s="5"/>
      <c r="S76" s="5"/>
      <c r="T76" s="6"/>
      <c r="U76" s="6"/>
    </row>
    <row r="84" spans="4:4" ht="12.75" customHeight="1">
      <c r="D84" s="132" t="s">
        <v>20</v>
      </c>
    </row>
  </sheetData>
  <mergeCells count="7">
    <mergeCell ref="V14:V17"/>
    <mergeCell ref="V61:V63"/>
    <mergeCell ref="B8:C9"/>
    <mergeCell ref="D8:J9"/>
    <mergeCell ref="B10:C11"/>
    <mergeCell ref="D10:J11"/>
    <mergeCell ref="V9:V10"/>
  </mergeCells>
  <phoneticPr fontId="5"/>
  <dataValidations count="1">
    <dataValidation type="list" allowBlank="1" showInputMessage="1" showErrorMessage="1" sqref="I21:I30 D21:D60" xr:uid="{00000000-0002-0000-0000-000000000000}">
      <formula1>$B$63:$B$66</formula1>
    </dataValidation>
  </dataValidations>
  <hyperlinks>
    <hyperlink ref="D84" r:id="rId1" display="http://www.itec.co.jp/" xr:uid="{00000000-0004-0000-0000-000000000000}"/>
  </hyperlinks>
  <printOptions horizontalCentered="1" gridLinesSet="0"/>
  <pageMargins left="0.15748031496062992" right="0" top="0.39370078740157483" bottom="0.19685039370078741" header="0.31496062992125984" footer="0.15748031496062992"/>
  <pageSetup paperSize="9" scale="75" orientation="portrait" r:id="rId2"/>
  <headerFooter>
    <oddFooter>&amp;LCopyright by ITEC,Inc 2019&amp;C&amp;F- &amp;P&amp;R㈱アイテック</oddFooter>
  </headerFooter>
  <ignoredErrors>
    <ignoredError sqref="U11 U18 U20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2019秋SG版</vt:lpstr>
      <vt:lpstr>'2019秋SG版'!Print_Area</vt:lpstr>
    </vt:vector>
  </TitlesOfParts>
  <Company>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ITEC 晴野 慧大</cp:lastModifiedBy>
  <cp:lastPrinted>2019-10-10T10:22:01Z</cp:lastPrinted>
  <dcterms:created xsi:type="dcterms:W3CDTF">2004-10-19T00:21:14Z</dcterms:created>
  <dcterms:modified xsi:type="dcterms:W3CDTF">2019-10-20T11:46:21Z</dcterms:modified>
</cp:coreProperties>
</file>