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8_{9AE47626-3889-4B69-90D4-F7357DF62F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春AP" sheetId="2" r:id="rId1"/>
  </sheets>
  <definedNames>
    <definedName name="HTML_CodePage" hidden="1">932</definedName>
    <definedName name="HTML_Control" localSheetId="0" hidden="1">{"'DB96S'!$C$1:$Q$89"}</definedName>
    <definedName name="HTML_Control" hidden="1">{"'DB96S'!$C$1:$Q$89"}</definedName>
    <definedName name="HTML_Description" hidden="1">""</definedName>
    <definedName name="HTML_Email" hidden="1">""</definedName>
    <definedName name="HTML_Header" hidden="1">"DB96S"</definedName>
    <definedName name="HTML_LastUpdate" hidden="1">"97/04/20"</definedName>
    <definedName name="HTML_LineAfter" hidden="1">FALSE</definedName>
    <definedName name="HTML_LineBefore" hidden="1">FALSE</definedName>
    <definedName name="HTML_Name" hidden="1">"朝比奈 泰彦"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"97HPEAM"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0" i="2" l="1"/>
  <c r="T71" i="2"/>
  <c r="T63" i="2"/>
  <c r="T58" i="2"/>
  <c r="T52" i="2"/>
  <c r="T47" i="2"/>
  <c r="T40" i="2"/>
  <c r="T33" i="2"/>
  <c r="T28" i="2"/>
  <c r="T20" i="2"/>
  <c r="T11" i="2"/>
  <c r="O25" i="2"/>
  <c r="O60" i="2"/>
  <c r="Q60" i="2" s="1"/>
  <c r="O84" i="2" l="1"/>
  <c r="Q84" i="2" s="1"/>
  <c r="O83" i="2"/>
  <c r="Q83" i="2" s="1"/>
  <c r="O78" i="2"/>
  <c r="Q78" i="2" s="1"/>
  <c r="O75" i="2"/>
  <c r="Q75" i="2" s="1"/>
  <c r="O74" i="2"/>
  <c r="Q74" i="2" s="1"/>
  <c r="O69" i="2"/>
  <c r="Q69" i="2" s="1"/>
  <c r="O67" i="2"/>
  <c r="Q67" i="2" s="1"/>
  <c r="O50" i="2"/>
  <c r="Q50" i="2" s="1"/>
  <c r="O49" i="2"/>
  <c r="Q49" i="2" s="1"/>
  <c r="O45" i="2"/>
  <c r="Q45" i="2" s="1"/>
  <c r="O39" i="2"/>
  <c r="Q39" i="2" s="1"/>
  <c r="O38" i="2"/>
  <c r="Q38" i="2" s="1"/>
  <c r="O37" i="2"/>
  <c r="Q37" i="2" s="1"/>
  <c r="O31" i="2"/>
  <c r="Q31" i="2" s="1"/>
  <c r="O30" i="2"/>
  <c r="Q30" i="2" s="1"/>
  <c r="O29" i="2"/>
  <c r="Q29" i="2" s="1"/>
  <c r="O26" i="2"/>
  <c r="Q26" i="2" s="1"/>
  <c r="Q25" i="2"/>
  <c r="O17" i="2"/>
  <c r="Q17" i="2" s="1"/>
  <c r="O16" i="2"/>
  <c r="Q16" i="2" s="1"/>
  <c r="O64" i="2" l="1"/>
  <c r="Q64" i="2" s="1"/>
  <c r="O24" i="2"/>
  <c r="Q24" i="2" s="1"/>
  <c r="O70" i="2"/>
  <c r="Q70" i="2" s="1"/>
  <c r="O68" i="2"/>
  <c r="Q68" i="2" s="1"/>
  <c r="O62" i="2"/>
  <c r="Q62" i="2" s="1"/>
  <c r="O36" i="2"/>
  <c r="Q36" i="2" s="1"/>
  <c r="O20" i="2"/>
  <c r="Q20" i="2" s="1"/>
  <c r="O11" i="2"/>
  <c r="O48" i="2" l="1"/>
  <c r="Q48" i="2" s="1"/>
  <c r="O46" i="2"/>
  <c r="Q46" i="2" s="1"/>
  <c r="O80" i="2" l="1"/>
  <c r="Q80" i="2" s="1"/>
  <c r="O81" i="2"/>
  <c r="Q81" i="2" s="1"/>
  <c r="O82" i="2"/>
  <c r="Q82" i="2" s="1"/>
  <c r="R80" i="2" l="1"/>
  <c r="Q11" i="2"/>
  <c r="O66" i="2" l="1"/>
  <c r="Q66" i="2" s="1"/>
  <c r="O58" i="2"/>
  <c r="Q58" i="2" s="1"/>
  <c r="O56" i="2"/>
  <c r="Q56" i="2" s="1"/>
  <c r="O55" i="2"/>
  <c r="Q55" i="2" s="1"/>
  <c r="O47" i="2"/>
  <c r="Q47" i="2" s="1"/>
  <c r="O44" i="2"/>
  <c r="Q44" i="2" s="1"/>
  <c r="O57" i="2" l="1"/>
  <c r="Q57" i="2" s="1"/>
  <c r="O43" i="2"/>
  <c r="Q43" i="2" s="1"/>
  <c r="O52" i="2" l="1"/>
  <c r="Q52" i="2" s="1"/>
  <c r="O53" i="2"/>
  <c r="Q53" i="2" s="1"/>
  <c r="O54" i="2"/>
  <c r="Q54" i="2" s="1"/>
  <c r="O59" i="2"/>
  <c r="Q59" i="2" s="1"/>
  <c r="O61" i="2"/>
  <c r="Q61" i="2" s="1"/>
  <c r="O63" i="2"/>
  <c r="Q63" i="2" s="1"/>
  <c r="O65" i="2"/>
  <c r="Q65" i="2" s="1"/>
  <c r="O71" i="2"/>
  <c r="Q71" i="2" s="1"/>
  <c r="O72" i="2"/>
  <c r="Q72" i="2" s="1"/>
  <c r="O73" i="2"/>
  <c r="Q73" i="2" s="1"/>
  <c r="O76" i="2"/>
  <c r="Q76" i="2" s="1"/>
  <c r="O77" i="2"/>
  <c r="Q77" i="2" s="1"/>
  <c r="O79" i="2"/>
  <c r="Q79" i="2" s="1"/>
  <c r="O51" i="2"/>
  <c r="Q51" i="2" s="1"/>
  <c r="O42" i="2"/>
  <c r="Q42" i="2" s="1"/>
  <c r="O41" i="2"/>
  <c r="Q41" i="2" s="1"/>
  <c r="O40" i="2"/>
  <c r="Q40" i="2" s="1"/>
  <c r="R63" i="2" l="1"/>
  <c r="R71" i="2"/>
  <c r="R47" i="2"/>
  <c r="R58" i="2"/>
  <c r="R40" i="2"/>
  <c r="R52" i="2"/>
  <c r="O33" i="2"/>
  <c r="Q33" i="2" s="1"/>
  <c r="D47" i="2"/>
  <c r="I47" i="2"/>
  <c r="O27" i="2"/>
  <c r="Q27" i="2" s="1"/>
  <c r="O28" i="2"/>
  <c r="Q28" i="2" s="1"/>
  <c r="O22" i="2"/>
  <c r="Q22" i="2" s="1"/>
  <c r="O23" i="2"/>
  <c r="Q23" i="2" s="1"/>
  <c r="O14" i="2"/>
  <c r="Q14" i="2" s="1"/>
  <c r="O15" i="2"/>
  <c r="Q15" i="2" s="1"/>
  <c r="O35" i="2"/>
  <c r="Q35" i="2" s="1"/>
  <c r="O34" i="2"/>
  <c r="Q34" i="2" s="1"/>
  <c r="O32" i="2"/>
  <c r="Q32" i="2" s="1"/>
  <c r="O21" i="2"/>
  <c r="Q21" i="2" s="1"/>
  <c r="O19" i="2"/>
  <c r="Q19" i="2" s="1"/>
  <c r="O18" i="2"/>
  <c r="Q18" i="2" s="1"/>
  <c r="O13" i="2"/>
  <c r="Q13" i="2" s="1"/>
  <c r="O12" i="2"/>
  <c r="Q12" i="2" s="1"/>
  <c r="O9" i="2"/>
  <c r="Q9" i="2" s="1"/>
  <c r="D9" i="2"/>
  <c r="I9" i="2"/>
  <c r="D10" i="2"/>
  <c r="I10" i="2"/>
  <c r="D11" i="2"/>
  <c r="I11" i="2"/>
  <c r="D12" i="2"/>
  <c r="I12" i="2"/>
  <c r="D13" i="2"/>
  <c r="I13" i="2"/>
  <c r="D14" i="2"/>
  <c r="I14" i="2"/>
  <c r="D15" i="2"/>
  <c r="I15" i="2"/>
  <c r="D16" i="2"/>
  <c r="I16" i="2"/>
  <c r="D17" i="2"/>
  <c r="I17" i="2"/>
  <c r="D18" i="2"/>
  <c r="I18" i="2"/>
  <c r="D19" i="2"/>
  <c r="I19" i="2"/>
  <c r="D20" i="2"/>
  <c r="I20" i="2"/>
  <c r="D21" i="2"/>
  <c r="I21" i="2"/>
  <c r="D22" i="2"/>
  <c r="I22" i="2"/>
  <c r="D23" i="2"/>
  <c r="I23" i="2"/>
  <c r="D24" i="2"/>
  <c r="I24" i="2"/>
  <c r="D25" i="2"/>
  <c r="I25" i="2"/>
  <c r="D26" i="2"/>
  <c r="I26" i="2"/>
  <c r="D27" i="2"/>
  <c r="I27" i="2"/>
  <c r="D28" i="2"/>
  <c r="I28" i="2"/>
  <c r="D29" i="2"/>
  <c r="I29" i="2"/>
  <c r="D30" i="2"/>
  <c r="I30" i="2"/>
  <c r="D31" i="2"/>
  <c r="I31" i="2"/>
  <c r="D32" i="2"/>
  <c r="I32" i="2"/>
  <c r="D33" i="2"/>
  <c r="I33" i="2"/>
  <c r="D34" i="2"/>
  <c r="I34" i="2"/>
  <c r="D35" i="2"/>
  <c r="I35" i="2"/>
  <c r="D36" i="2"/>
  <c r="I36" i="2"/>
  <c r="D37" i="2"/>
  <c r="I37" i="2"/>
  <c r="D38" i="2"/>
  <c r="I38" i="2"/>
  <c r="D39" i="2"/>
  <c r="I39" i="2"/>
  <c r="D40" i="2"/>
  <c r="I40" i="2"/>
  <c r="D41" i="2"/>
  <c r="I41" i="2"/>
  <c r="D42" i="2"/>
  <c r="I42" i="2"/>
  <c r="D43" i="2"/>
  <c r="I43" i="2"/>
  <c r="D44" i="2"/>
  <c r="I44" i="2"/>
  <c r="D45" i="2"/>
  <c r="I45" i="2"/>
  <c r="D46" i="2"/>
  <c r="I46" i="2"/>
  <c r="D48" i="2"/>
  <c r="I48" i="2"/>
  <c r="R11" i="2" l="1"/>
  <c r="R20" i="2"/>
  <c r="R28" i="2"/>
  <c r="R33" i="2"/>
  <c r="I49" i="2"/>
  <c r="R85" i="2" l="1"/>
</calcChain>
</file>

<file path=xl/sharedStrings.xml><?xml version="1.0" encoding="utf-8"?>
<sst xmlns="http://schemas.openxmlformats.org/spreadsheetml/2006/main" count="223" uniqueCount="105">
  <si>
    <t>所属</t>
  </si>
  <si>
    <t>名前</t>
  </si>
  <si>
    <t>(午前)</t>
  </si>
  <si>
    <t>「自分の答」列に，全角で解答を入力して下さい。</t>
  </si>
  <si>
    <t>「正答数」の列に，正解だった小問数を入力して下さい。</t>
  </si>
  <si>
    <t>自分</t>
  </si>
  <si>
    <t>Ａ</t>
  </si>
  <si>
    <t>Ｂ</t>
  </si>
  <si>
    <t>Ｃ</t>
  </si>
  <si>
    <t>Ｄ</t>
  </si>
  <si>
    <t>Ｅ</t>
  </si>
  <si>
    <t>問</t>
  </si>
  <si>
    <t>正解</t>
  </si>
  <si>
    <t>の答</t>
  </si>
  <si>
    <t>得点</t>
  </si>
  <si>
    <t>=A÷B</t>
  </si>
  <si>
    <t>=C×D</t>
  </si>
  <si>
    <t>問番号</t>
  </si>
  <si>
    <t>設問</t>
  </si>
  <si>
    <t>配点</t>
  </si>
  <si>
    <t>小問数</t>
  </si>
  <si>
    <t>小問点</t>
  </si>
  <si>
    <t>正答数</t>
  </si>
  <si>
    <t>小計</t>
  </si>
  <si>
    <t>中計</t>
  </si>
  <si>
    <t>満点</t>
  </si>
  <si>
    <t>/</t>
  </si>
  <si>
    <t>合 計</t>
  </si>
  <si>
    <t>解答選択肢</t>
    <rPh sb="0" eb="2">
      <t>カイトウ</t>
    </rPh>
    <rPh sb="2" eb="5">
      <t>センタクシ</t>
    </rPh>
    <phoneticPr fontId="2"/>
  </si>
  <si>
    <t>記入例</t>
    <phoneticPr fontId="2"/>
  </si>
  <si>
    <t>100点満点</t>
    <phoneticPr fontId="2"/>
  </si>
  <si>
    <t>100点満点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</si>
  <si>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</si>
  <si>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</si>
  <si>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</si>
  <si>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</si>
  <si>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(午後)</t>
    <phoneticPr fontId="2"/>
  </si>
  <si>
    <t>www.itec.co.jp</t>
  </si>
  <si>
    <t>問７</t>
    <phoneticPr fontId="2"/>
  </si>
  <si>
    <t>問１必須，問２～11から4問選択</t>
    <rPh sb="2" eb="4">
      <t>ヒッス</t>
    </rPh>
    <rPh sb="5" eb="6">
      <t>トイ</t>
    </rPh>
    <rPh sb="14" eb="16">
      <t>センタク</t>
    </rPh>
    <phoneticPr fontId="2"/>
  </si>
  <si>
    <t>問２</t>
    <phoneticPr fontId="2"/>
  </si>
  <si>
    <t>問５</t>
    <phoneticPr fontId="2"/>
  </si>
  <si>
    <t>３　(2)</t>
    <phoneticPr fontId="2"/>
  </si>
  <si>
    <t>問３</t>
    <phoneticPr fontId="2"/>
  </si>
  <si>
    <t>１　(2)</t>
    <phoneticPr fontId="2"/>
  </si>
  <si>
    <t>問８</t>
    <phoneticPr fontId="2"/>
  </si>
  <si>
    <t>問９</t>
    <phoneticPr fontId="2"/>
  </si>
  <si>
    <t>３　(1)</t>
    <phoneticPr fontId="2"/>
  </si>
  <si>
    <t>１　(1)</t>
    <phoneticPr fontId="2"/>
  </si>
  <si>
    <t>２　(2)</t>
    <phoneticPr fontId="2"/>
  </si>
  <si>
    <t>２　(1)</t>
    <phoneticPr fontId="2"/>
  </si>
  <si>
    <t>問１</t>
    <phoneticPr fontId="2"/>
  </si>
  <si>
    <t>２　(3)</t>
    <phoneticPr fontId="2"/>
  </si>
  <si>
    <t>２　(1)a</t>
    <phoneticPr fontId="2"/>
  </si>
  <si>
    <t>問４</t>
    <phoneticPr fontId="2"/>
  </si>
  <si>
    <t>４　(2)</t>
    <phoneticPr fontId="2"/>
  </si>
  <si>
    <t>問６</t>
    <phoneticPr fontId="2"/>
  </si>
  <si>
    <t>問10</t>
    <phoneticPr fontId="2"/>
  </si>
  <si>
    <t>問11</t>
    <phoneticPr fontId="2"/>
  </si>
  <si>
    <t>４　(1)</t>
    <phoneticPr fontId="2"/>
  </si>
  <si>
    <t>１　a</t>
    <phoneticPr fontId="2"/>
  </si>
  <si>
    <t>３</t>
    <phoneticPr fontId="2"/>
  </si>
  <si>
    <t>２</t>
    <phoneticPr fontId="2"/>
  </si>
  <si>
    <t>１　(3)</t>
    <phoneticPr fontId="2"/>
  </si>
  <si>
    <t>１</t>
    <phoneticPr fontId="2"/>
  </si>
  <si>
    <t>５</t>
  </si>
  <si>
    <t>ア</t>
  </si>
  <si>
    <t>ウ</t>
  </si>
  <si>
    <t>エ</t>
  </si>
  <si>
    <t>イ</t>
  </si>
  <si>
    <t>2023(R05)春期 応用情報技術者本試験 自己採点表</t>
    <rPh sb="9" eb="10">
      <t>ハル</t>
    </rPh>
    <rPh sb="10" eb="11">
      <t>キ</t>
    </rPh>
    <rPh sb="12" eb="14">
      <t>オウヨウ</t>
    </rPh>
    <rPh sb="14" eb="16">
      <t>ジョウホウ</t>
    </rPh>
    <rPh sb="16" eb="19">
      <t>ギジュツシャ</t>
    </rPh>
    <phoneticPr fontId="2"/>
  </si>
  <si>
    <t>３　(3)</t>
    <phoneticPr fontId="2"/>
  </si>
  <si>
    <t>１　(2)a</t>
    <phoneticPr fontId="2"/>
  </si>
  <si>
    <t>１　(3)a</t>
    <phoneticPr fontId="2"/>
  </si>
  <si>
    <t>２　(1)b</t>
    <phoneticPr fontId="2"/>
  </si>
  <si>
    <t>２　(4)</t>
    <phoneticPr fontId="2"/>
  </si>
  <si>
    <t>５</t>
    <phoneticPr fontId="2"/>
  </si>
  <si>
    <t>１　(1)a</t>
    <phoneticPr fontId="2"/>
  </si>
  <si>
    <t>１　(2)b</t>
    <phoneticPr fontId="2"/>
  </si>
  <si>
    <t>３　(1)b</t>
    <phoneticPr fontId="2"/>
  </si>
  <si>
    <t>２　(1)i</t>
    <phoneticPr fontId="2"/>
  </si>
  <si>
    <t>２　a</t>
    <phoneticPr fontId="2"/>
  </si>
  <si>
    <t>４</t>
    <phoneticPr fontId="2"/>
  </si>
  <si>
    <t>３　(4)</t>
    <phoneticPr fontId="2"/>
  </si>
  <si>
    <t>４　e</t>
    <phoneticPr fontId="2"/>
  </si>
  <si>
    <t>３　d</t>
    <phoneticPr fontId="2"/>
  </si>
  <si>
    <t>３　(2)b ～ d</t>
    <phoneticPr fontId="2"/>
  </si>
  <si>
    <t>１　ア,イ</t>
    <phoneticPr fontId="2"/>
  </si>
  <si>
    <t>２　① ～ ④</t>
    <phoneticPr fontId="2"/>
  </si>
  <si>
    <t>３　ウ ～ カ</t>
    <phoneticPr fontId="2"/>
  </si>
  <si>
    <t>４　キ ～ ケ</t>
    <phoneticPr fontId="2"/>
  </si>
  <si>
    <t>２　c ～ f</t>
    <phoneticPr fontId="2"/>
  </si>
  <si>
    <t>３　(1)g,h</t>
    <phoneticPr fontId="2"/>
  </si>
  <si>
    <t>３　(1)b ～ d</t>
    <phoneticPr fontId="2"/>
  </si>
  <si>
    <t>１　(1)a,b</t>
    <phoneticPr fontId="2"/>
  </si>
  <si>
    <t>２　(1)c ～ f</t>
    <phoneticPr fontId="2"/>
  </si>
  <si>
    <t>２　(1)g,h</t>
    <phoneticPr fontId="2"/>
  </si>
  <si>
    <t>２　a ～ c</t>
    <phoneticPr fontId="2"/>
  </si>
  <si>
    <t>４　下線③,④</t>
    <rPh sb="2" eb="4">
      <t>カセン</t>
    </rPh>
    <phoneticPr fontId="2"/>
  </si>
  <si>
    <t>３　(1)a,b</t>
    <phoneticPr fontId="2"/>
  </si>
  <si>
    <t>５　f ～ h</t>
    <phoneticPr fontId="2"/>
  </si>
  <si>
    <r>
      <t>２　(3)</t>
    </r>
    <r>
      <rPr>
        <sz val="9"/>
        <rFont val="ＭＳ ゴシック"/>
        <family val="3"/>
        <charset val="128"/>
      </rPr>
      <t>可能となること</t>
    </r>
    <r>
      <rPr>
        <sz val="10"/>
        <rFont val="ＭＳ ゴシック"/>
        <family val="3"/>
        <charset val="128"/>
      </rPr>
      <t>①,②</t>
    </r>
    <rPh sb="5" eb="7">
      <t>カノウ</t>
    </rPh>
    <phoneticPr fontId="2"/>
  </si>
  <si>
    <r>
      <t>２　(3)</t>
    </r>
    <r>
      <rPr>
        <sz val="9"/>
        <rFont val="ＭＳ ゴシック"/>
        <family val="3"/>
        <charset val="128"/>
      </rPr>
      <t>メリット</t>
    </r>
    <phoneticPr fontId="2"/>
  </si>
  <si>
    <r>
      <t>３　(2)c ～ e</t>
    </r>
    <r>
      <rPr>
        <sz val="9"/>
        <rFont val="ＭＳ ゴシック"/>
        <family val="3"/>
        <charset val="128"/>
      </rPr>
      <t>メッセージ名</t>
    </r>
    <rPh sb="15" eb="16">
      <t>メイ</t>
    </rPh>
    <phoneticPr fontId="2"/>
  </si>
  <si>
    <r>
      <t>３　(2)c ～ e</t>
    </r>
    <r>
      <rPr>
        <sz val="9"/>
        <rFont val="ＭＳ ゴシック"/>
        <family val="3"/>
        <charset val="128"/>
      </rPr>
      <t>メッセージの方向</t>
    </r>
    <rPh sb="16" eb="18">
      <t>ホウコウ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</si>
</sst>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24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8.25"/>
      <color indexed="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i/>
      <sz val="8"/>
      <name val="ＭＳ Ｐゴシック"/>
      <family val="3"/>
      <charset val="128"/>
    </font>
    <font>
      <b/>
      <i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0" fontId="3" fillId="0" borderId="0" xfId="1" quotePrefix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0" applyFont="1"/>
    <xf numFmtId="0" fontId="7" fillId="0" borderId="1" xfId="1" quotePrefix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49" fontId="10" fillId="0" borderId="0" xfId="1" applyNumberFormat="1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11" fillId="0" borderId="0" xfId="1" quotePrefix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0" applyFont="1"/>
    <xf numFmtId="0" fontId="13" fillId="0" borderId="0" xfId="0" applyFont="1"/>
    <xf numFmtId="176" fontId="11" fillId="0" borderId="0" xfId="1" applyNumberFormat="1" applyFont="1" applyAlignment="1">
      <alignment vertical="center"/>
    </xf>
    <xf numFmtId="0" fontId="7" fillId="0" borderId="5" xfId="1" applyFont="1" applyBorder="1"/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14" fillId="0" borderId="0" xfId="1" applyFont="1" applyAlignment="1">
      <alignment vertical="center"/>
    </xf>
    <xf numFmtId="0" fontId="15" fillId="0" borderId="6" xfId="1" applyFont="1" applyBorder="1" applyAlignment="1">
      <alignment vertical="center"/>
    </xf>
    <xf numFmtId="49" fontId="15" fillId="0" borderId="6" xfId="1" applyNumberFormat="1" applyFont="1" applyBorder="1" applyAlignment="1">
      <alignment vertical="center"/>
    </xf>
    <xf numFmtId="176" fontId="15" fillId="0" borderId="6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176" fontId="15" fillId="0" borderId="6" xfId="1" applyNumberFormat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7" fillId="0" borderId="9" xfId="1" applyFont="1" applyBorder="1" applyAlignment="1">
      <alignment horizontal="center" vertical="top"/>
    </xf>
    <xf numFmtId="0" fontId="7" fillId="0" borderId="9" xfId="1" applyFont="1" applyBorder="1" applyAlignment="1">
      <alignment horizontal="center" vertical="center"/>
    </xf>
    <xf numFmtId="0" fontId="16" fillId="0" borderId="10" xfId="0" applyFont="1" applyBorder="1"/>
    <xf numFmtId="49" fontId="15" fillId="0" borderId="10" xfId="1" applyNumberFormat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176" fontId="15" fillId="0" borderId="10" xfId="1" quotePrefix="1" applyNumberFormat="1" applyFont="1" applyBorder="1" applyAlignment="1">
      <alignment vertical="center"/>
    </xf>
    <xf numFmtId="0" fontId="15" fillId="0" borderId="11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7" fillId="0" borderId="10" xfId="1" quotePrefix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176" fontId="18" fillId="2" borderId="10" xfId="1" applyNumberFormat="1" applyFont="1" applyFill="1" applyBorder="1" applyAlignment="1">
      <alignment vertical="center"/>
    </xf>
    <xf numFmtId="0" fontId="18" fillId="2" borderId="10" xfId="1" applyFont="1" applyFill="1" applyBorder="1" applyAlignment="1">
      <alignment vertical="center"/>
    </xf>
    <xf numFmtId="176" fontId="15" fillId="2" borderId="10" xfId="1" applyNumberFormat="1" applyFont="1" applyFill="1" applyBorder="1" applyAlignment="1">
      <alignment vertical="center"/>
    </xf>
    <xf numFmtId="0" fontId="15" fillId="2" borderId="11" xfId="1" applyFont="1" applyFill="1" applyBorder="1" applyAlignment="1">
      <alignment vertical="center"/>
    </xf>
    <xf numFmtId="0" fontId="15" fillId="2" borderId="12" xfId="1" applyFont="1" applyFill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vertical="top"/>
    </xf>
    <xf numFmtId="0" fontId="11" fillId="4" borderId="12" xfId="1" applyFont="1" applyFill="1" applyBorder="1" applyAlignment="1">
      <alignment horizontal="center" vertical="center"/>
    </xf>
    <xf numFmtId="0" fontId="7" fillId="0" borderId="16" xfId="1" applyFont="1" applyBorder="1" applyAlignment="1">
      <alignment vertical="top"/>
    </xf>
    <xf numFmtId="0" fontId="7" fillId="0" borderId="5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11" fillId="4" borderId="13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0" borderId="19" xfId="1" quotePrefix="1" applyFont="1" applyBorder="1" applyAlignment="1">
      <alignment horizontal="right" vertical="center"/>
    </xf>
    <xf numFmtId="0" fontId="7" fillId="0" borderId="20" xfId="1" applyFont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0" borderId="13" xfId="1" quotePrefix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176" fontId="7" fillId="0" borderId="25" xfId="1" applyNumberFormat="1" applyFont="1" applyBorder="1" applyAlignment="1">
      <alignment horizontal="center" vertical="center"/>
    </xf>
    <xf numFmtId="0" fontId="7" fillId="0" borderId="25" xfId="1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right" vertical="center"/>
    </xf>
    <xf numFmtId="0" fontId="20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7" fillId="0" borderId="9" xfId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25" xfId="1" applyNumberFormat="1" applyFont="1" applyBorder="1" applyAlignment="1">
      <alignment vertical="center"/>
    </xf>
    <xf numFmtId="0" fontId="7" fillId="0" borderId="27" xfId="1" quotePrefix="1" applyFont="1" applyBorder="1" applyAlignment="1">
      <alignment vertical="center"/>
    </xf>
    <xf numFmtId="176" fontId="7" fillId="0" borderId="28" xfId="1" applyNumberFormat="1" applyFont="1" applyBorder="1" applyAlignment="1">
      <alignment horizontal="left" vertical="center"/>
    </xf>
    <xf numFmtId="0" fontId="11" fillId="0" borderId="0" xfId="0" quotePrefix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quotePrefix="1" applyFont="1" applyAlignment="1">
      <alignment vertical="center"/>
    </xf>
    <xf numFmtId="177" fontId="7" fillId="0" borderId="0" xfId="1" applyNumberFormat="1" applyFont="1" applyAlignment="1">
      <alignment horizontal="left" vertical="center"/>
    </xf>
    <xf numFmtId="0" fontId="4" fillId="0" borderId="0" xfId="1" applyFont="1"/>
    <xf numFmtId="0" fontId="21" fillId="0" borderId="0" xfId="0" applyFont="1"/>
    <xf numFmtId="176" fontId="7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49" fontId="9" fillId="0" borderId="0" xfId="0" applyNumberFormat="1" applyFont="1"/>
    <xf numFmtId="176" fontId="9" fillId="0" borderId="0" xfId="0" applyNumberFormat="1" applyFont="1"/>
    <xf numFmtId="176" fontId="7" fillId="0" borderId="29" xfId="1" applyNumberFormat="1" applyFont="1" applyBorder="1" applyAlignment="1">
      <alignment horizontal="left" vertical="center"/>
    </xf>
    <xf numFmtId="176" fontId="7" fillId="0" borderId="29" xfId="1" applyNumberFormat="1" applyFont="1" applyBorder="1" applyAlignment="1">
      <alignment horizontal="center" vertical="center"/>
    </xf>
    <xf numFmtId="176" fontId="7" fillId="0" borderId="29" xfId="1" applyNumberFormat="1" applyFont="1" applyBorder="1" applyAlignment="1">
      <alignment vertical="center"/>
    </xf>
    <xf numFmtId="0" fontId="7" fillId="0" borderId="29" xfId="1" quotePrefix="1" applyFont="1" applyBorder="1" applyAlignment="1">
      <alignment vertical="center"/>
    </xf>
    <xf numFmtId="176" fontId="22" fillId="0" borderId="6" xfId="1" applyNumberFormat="1" applyFont="1" applyBorder="1" applyAlignment="1">
      <alignment vertical="center"/>
    </xf>
    <xf numFmtId="0" fontId="22" fillId="0" borderId="7" xfId="1" quotePrefix="1" applyFont="1" applyBorder="1" applyAlignment="1">
      <alignment vertical="center"/>
    </xf>
    <xf numFmtId="176" fontId="22" fillId="0" borderId="15" xfId="1" applyNumberFormat="1" applyFont="1" applyBorder="1" applyAlignment="1">
      <alignment horizontal="left" vertical="center"/>
    </xf>
    <xf numFmtId="176" fontId="22" fillId="0" borderId="14" xfId="1" applyNumberFormat="1" applyFont="1" applyBorder="1" applyAlignment="1">
      <alignment vertical="center"/>
    </xf>
    <xf numFmtId="0" fontId="22" fillId="0" borderId="17" xfId="1" quotePrefix="1" applyFont="1" applyBorder="1" applyAlignment="1">
      <alignment vertical="center"/>
    </xf>
    <xf numFmtId="0" fontId="22" fillId="0" borderId="18" xfId="1" applyFont="1" applyBorder="1" applyAlignment="1">
      <alignment horizontal="left" vertical="center"/>
    </xf>
    <xf numFmtId="176" fontId="22" fillId="0" borderId="13" xfId="1" applyNumberFormat="1" applyFont="1" applyBorder="1" applyAlignment="1">
      <alignment vertical="center"/>
    </xf>
    <xf numFmtId="0" fontId="22" fillId="0" borderId="26" xfId="1" quotePrefix="1" applyFont="1" applyBorder="1" applyAlignment="1">
      <alignment vertical="center"/>
    </xf>
    <xf numFmtId="176" fontId="22" fillId="0" borderId="19" xfId="1" applyNumberFormat="1" applyFont="1" applyBorder="1" applyAlignment="1">
      <alignment vertical="center"/>
    </xf>
    <xf numFmtId="0" fontId="22" fillId="0" borderId="20" xfId="1" quotePrefix="1" applyFont="1" applyBorder="1" applyAlignment="1">
      <alignment vertical="center"/>
    </xf>
    <xf numFmtId="176" fontId="22" fillId="0" borderId="21" xfId="1" applyNumberFormat="1" applyFont="1" applyBorder="1" applyAlignment="1">
      <alignment horizontal="left" vertical="center"/>
    </xf>
    <xf numFmtId="176" fontId="22" fillId="0" borderId="22" xfId="1" applyNumberFormat="1" applyFont="1" applyBorder="1" applyAlignment="1">
      <alignment horizontal="left" vertical="center"/>
    </xf>
    <xf numFmtId="176" fontId="22" fillId="0" borderId="10" xfId="1" applyNumberFormat="1" applyFont="1" applyBorder="1" applyAlignment="1">
      <alignment vertical="center"/>
    </xf>
    <xf numFmtId="176" fontId="22" fillId="0" borderId="8" xfId="1" applyNumberFormat="1" applyFont="1" applyBorder="1" applyAlignment="1">
      <alignment horizontal="left" vertical="center"/>
    </xf>
    <xf numFmtId="0" fontId="22" fillId="0" borderId="11" xfId="1" quotePrefix="1" applyFont="1" applyBorder="1" applyAlignment="1">
      <alignment vertical="center"/>
    </xf>
    <xf numFmtId="176" fontId="22" fillId="0" borderId="12" xfId="1" applyNumberFormat="1" applyFont="1" applyBorder="1" applyAlignment="1">
      <alignment horizontal="left" vertical="center"/>
    </xf>
    <xf numFmtId="176" fontId="22" fillId="0" borderId="16" xfId="1" applyNumberFormat="1" applyFont="1" applyBorder="1" applyAlignment="1">
      <alignment vertical="center"/>
    </xf>
    <xf numFmtId="0" fontId="22" fillId="0" borderId="23" xfId="1" quotePrefix="1" applyFont="1" applyBorder="1" applyAlignment="1">
      <alignment vertical="center"/>
    </xf>
    <xf numFmtId="176" fontId="22" fillId="0" borderId="24" xfId="1" applyNumberFormat="1" applyFont="1" applyBorder="1" applyAlignment="1">
      <alignment horizontal="left" vertical="center"/>
    </xf>
    <xf numFmtId="176" fontId="22" fillId="0" borderId="18" xfId="1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2" fillId="0" borderId="24" xfId="1" applyFont="1" applyBorder="1" applyAlignment="1">
      <alignment horizontal="left" vertical="center"/>
    </xf>
    <xf numFmtId="0" fontId="17" fillId="2" borderId="10" xfId="1" applyFont="1" applyFill="1" applyBorder="1" applyAlignment="1">
      <alignment horizontal="left" vertical="center"/>
    </xf>
    <xf numFmtId="0" fontId="23" fillId="4" borderId="6" xfId="1" applyFont="1" applyFill="1" applyBorder="1" applyAlignment="1">
      <alignment vertical="center"/>
    </xf>
    <xf numFmtId="0" fontId="23" fillId="4" borderId="14" xfId="1" applyFont="1" applyFill="1" applyBorder="1" applyAlignment="1">
      <alignment vertical="center"/>
    </xf>
    <xf numFmtId="0" fontId="23" fillId="4" borderId="13" xfId="1" applyFont="1" applyFill="1" applyBorder="1" applyAlignment="1">
      <alignment vertical="center"/>
    </xf>
    <xf numFmtId="0" fontId="23" fillId="4" borderId="10" xfId="1" applyFont="1" applyFill="1" applyBorder="1" applyAlignment="1">
      <alignment vertical="center"/>
    </xf>
    <xf numFmtId="0" fontId="23" fillId="4" borderId="19" xfId="1" applyFont="1" applyFill="1" applyBorder="1" applyAlignment="1">
      <alignment vertical="center"/>
    </xf>
    <xf numFmtId="0" fontId="23" fillId="4" borderId="16" xfId="1" applyFont="1" applyFill="1" applyBorder="1" applyAlignment="1">
      <alignment vertical="center"/>
    </xf>
    <xf numFmtId="176" fontId="7" fillId="0" borderId="14" xfId="1" applyNumberFormat="1" applyFont="1" applyBorder="1" applyAlignment="1">
      <alignment vertical="center"/>
    </xf>
    <xf numFmtId="176" fontId="7" fillId="0" borderId="10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vertical="center"/>
    </xf>
    <xf numFmtId="176" fontId="7" fillId="0" borderId="19" xfId="1" applyNumberFormat="1" applyFont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vertical="center"/>
    </xf>
    <xf numFmtId="0" fontId="23" fillId="4" borderId="5" xfId="1" applyFont="1" applyFill="1" applyBorder="1" applyAlignment="1">
      <alignment vertical="center"/>
    </xf>
    <xf numFmtId="176" fontId="22" fillId="0" borderId="5" xfId="1" applyNumberFormat="1" applyFont="1" applyBorder="1" applyAlignment="1">
      <alignment vertical="center"/>
    </xf>
    <xf numFmtId="49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49" fontId="7" fillId="3" borderId="10" xfId="1" applyNumberFormat="1" applyFont="1" applyFill="1" applyBorder="1" applyAlignment="1">
      <alignment vertical="center"/>
    </xf>
    <xf numFmtId="0" fontId="7" fillId="3" borderId="14" xfId="1" applyFont="1" applyFill="1" applyBorder="1" applyAlignment="1">
      <alignment vertical="center"/>
    </xf>
    <xf numFmtId="49" fontId="7" fillId="3" borderId="13" xfId="1" applyNumberFormat="1" applyFont="1" applyFill="1" applyBorder="1" applyAlignment="1">
      <alignment vertical="center"/>
    </xf>
    <xf numFmtId="0" fontId="7" fillId="3" borderId="13" xfId="1" applyFont="1" applyFill="1" applyBorder="1" applyAlignment="1">
      <alignment vertical="center"/>
    </xf>
    <xf numFmtId="0" fontId="7" fillId="3" borderId="19" xfId="1" applyFont="1" applyFill="1" applyBorder="1" applyAlignment="1">
      <alignment vertical="center"/>
    </xf>
    <xf numFmtId="49" fontId="7" fillId="3" borderId="6" xfId="1" applyNumberFormat="1" applyFont="1" applyFill="1" applyBorder="1" applyAlignment="1">
      <alignment vertical="center"/>
    </xf>
    <xf numFmtId="49" fontId="7" fillId="3" borderId="14" xfId="1" applyNumberFormat="1" applyFont="1" applyFill="1" applyBorder="1" applyAlignment="1">
      <alignment vertical="center"/>
    </xf>
    <xf numFmtId="49" fontId="7" fillId="3" borderId="9" xfId="1" applyNumberFormat="1" applyFont="1" applyFill="1" applyBorder="1" applyAlignment="1">
      <alignment vertical="center"/>
    </xf>
    <xf numFmtId="0" fontId="7" fillId="3" borderId="16" xfId="1" applyFont="1" applyFill="1" applyBorder="1" applyAlignment="1">
      <alignment vertical="center"/>
    </xf>
    <xf numFmtId="0" fontId="7" fillId="3" borderId="10" xfId="1" applyFont="1" applyFill="1" applyBorder="1" applyAlignment="1">
      <alignment vertical="center"/>
    </xf>
    <xf numFmtId="49" fontId="7" fillId="3" borderId="19" xfId="1" applyNumberFormat="1" applyFont="1" applyFill="1" applyBorder="1" applyAlignment="1">
      <alignment vertical="center"/>
    </xf>
    <xf numFmtId="176" fontId="7" fillId="0" borderId="5" xfId="1" applyNumberFormat="1" applyFont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</cellXfs>
  <cellStyles count="2">
    <cellStyle name="標準" xfId="0" builtinId="0"/>
    <cellStyle name="標準_2K96秋自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1</xdr:col>
      <xdr:colOff>0</xdr:colOff>
      <xdr:row>47</xdr:row>
      <xdr:rowOff>0</xdr:rowOff>
    </xdr:to>
    <xdr:sp macro="" textlink="">
      <xdr:nvSpPr>
        <xdr:cNvPr id="2049" name="テキスト 2">
          <a:extLst>
            <a:ext uri="{FF2B5EF4-FFF2-40B4-BE49-F238E27FC236}">
              <a16:creationId xmlns:a16="http://schemas.microsoft.com/office/drawing/2014/main" id="{94660D5D-48E2-4BEE-8C80-FFB393E219A3}"/>
            </a:ext>
          </a:extLst>
        </xdr:cNvPr>
        <xdr:cNvSpPr txBox="1">
          <a:spLocks noChangeArrowheads="1"/>
        </xdr:cNvSpPr>
      </xdr:nvSpPr>
      <xdr:spPr bwMode="auto">
        <a:xfrm>
          <a:off x="304800" y="9172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正解</a:t>
          </a:r>
        </a:p>
      </xdr:txBody>
    </xdr:sp>
    <xdr:clientData/>
  </xdr:twoCellAnchor>
  <xdr:twoCellAnchor>
    <xdr:from>
      <xdr:col>6</xdr:col>
      <xdr:colOff>0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050" name="テキスト 4">
          <a:extLst>
            <a:ext uri="{FF2B5EF4-FFF2-40B4-BE49-F238E27FC236}">
              <a16:creationId xmlns:a16="http://schemas.microsoft.com/office/drawing/2014/main" id="{293AF609-7B20-463B-928C-86D12EE0F0B6}"/>
            </a:ext>
          </a:extLst>
        </xdr:cNvPr>
        <xdr:cNvSpPr txBox="1">
          <a:spLocks noChangeArrowheads="1"/>
        </xdr:cNvSpPr>
      </xdr:nvSpPr>
      <xdr:spPr bwMode="auto">
        <a:xfrm>
          <a:off x="2209800" y="9363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正解</a:t>
          </a:r>
        </a:p>
      </xdr:txBody>
    </xdr:sp>
    <xdr:clientData/>
  </xdr:twoCellAnchor>
  <xdr:twoCellAnchor>
    <xdr:from>
      <xdr:col>0</xdr:col>
      <xdr:colOff>190500</xdr:colOff>
      <xdr:row>63</xdr:row>
      <xdr:rowOff>76200</xdr:rowOff>
    </xdr:from>
    <xdr:to>
      <xdr:col>5</xdr:col>
      <xdr:colOff>47625</xdr:colOff>
      <xdr:row>69</xdr:row>
      <xdr:rowOff>19050</xdr:rowOff>
    </xdr:to>
    <xdr:grpSp>
      <xdr:nvGrpSpPr>
        <xdr:cNvPr id="2524" name="Group 18">
          <a:extLst>
            <a:ext uri="{FF2B5EF4-FFF2-40B4-BE49-F238E27FC236}">
              <a16:creationId xmlns:a16="http://schemas.microsoft.com/office/drawing/2014/main" id="{13BAB277-26E4-4773-A1D5-1A5CA69DBDCC}"/>
            </a:ext>
          </a:extLst>
        </xdr:cNvPr>
        <xdr:cNvGrpSpPr>
          <a:grpSpLocks/>
        </xdr:cNvGrpSpPr>
      </xdr:nvGrpSpPr>
      <xdr:grpSpPr bwMode="auto">
        <a:xfrm>
          <a:off x="190500" y="12661900"/>
          <a:ext cx="1609725" cy="1123950"/>
          <a:chOff x="23" y="1523"/>
          <a:chExt cx="208" cy="149"/>
        </a:xfrm>
      </xdr:grpSpPr>
      <xdr:pic>
        <xdr:nvPicPr>
          <xdr:cNvPr id="2525" name="Picture 16" descr="A案lg_ITECa">
            <a:extLst>
              <a:ext uri="{FF2B5EF4-FFF2-40B4-BE49-F238E27FC236}">
                <a16:creationId xmlns:a16="http://schemas.microsoft.com/office/drawing/2014/main" id="{FC81F99C-2BD1-4E77-83AC-8EE31E5948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" y="1523"/>
            <a:ext cx="208" cy="1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65" name="Text Box 17">
            <a:extLst>
              <a:ext uri="{FF2B5EF4-FFF2-40B4-BE49-F238E27FC236}">
                <a16:creationId xmlns:a16="http://schemas.microsoft.com/office/drawing/2014/main" id="{3DEED652-9C9B-4A31-84B5-93C2449C76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" y="1638"/>
            <a:ext cx="191" cy="3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6600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人間力を，企業力に。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8"/>
  <sheetViews>
    <sheetView showGridLines="0" tabSelected="1" view="pageBreakPreview" topLeftCell="A40" zoomScaleNormal="115" zoomScaleSheetLayoutView="100" workbookViewId="0">
      <selection activeCell="G48" sqref="G48"/>
    </sheetView>
  </sheetViews>
  <sheetFormatPr defaultColWidth="9" defaultRowHeight="13" x14ac:dyDescent="0.2"/>
  <cols>
    <col min="1" max="1" width="4" style="11" customWidth="1"/>
    <col min="2" max="2" width="5.90625" style="87" customWidth="1"/>
    <col min="3" max="3" width="5.90625" style="11" customWidth="1"/>
    <col min="4" max="4" width="6.26953125" style="11" customWidth="1"/>
    <col min="5" max="5" width="3" style="11" customWidth="1"/>
    <col min="6" max="6" width="4" style="11" customWidth="1"/>
    <col min="7" max="7" width="5.90625" style="87" customWidth="1"/>
    <col min="8" max="8" width="5.90625" style="11" customWidth="1"/>
    <col min="9" max="9" width="6.26953125" style="11" customWidth="1"/>
    <col min="10" max="10" width="6.36328125" style="11" customWidth="1"/>
    <col min="11" max="11" width="6" style="11" customWidth="1"/>
    <col min="12" max="12" width="25.90625" style="105" customWidth="1"/>
    <col min="13" max="13" width="6.453125" style="106" customWidth="1"/>
    <col min="14" max="14" width="6.453125" style="11" customWidth="1"/>
    <col min="15" max="15" width="6.453125" style="106" customWidth="1"/>
    <col min="16" max="16" width="6.453125" style="11" customWidth="1"/>
    <col min="17" max="18" width="6.453125" style="106" customWidth="1"/>
    <col min="19" max="19" width="1.453125" style="11" customWidth="1"/>
    <col min="20" max="20" width="7" style="11" customWidth="1"/>
    <col min="21" max="21" width="9" style="102" customWidth="1"/>
    <col min="22" max="16384" width="9" style="11"/>
  </cols>
  <sheetData>
    <row r="1" spans="1:21" s="5" customFormat="1" ht="21" x14ac:dyDescent="0.2">
      <c r="A1" s="1" t="s">
        <v>70</v>
      </c>
      <c r="B1" s="2"/>
      <c r="C1" s="3"/>
      <c r="D1" s="4"/>
      <c r="G1" s="4"/>
      <c r="L1" s="6"/>
      <c r="M1" s="7"/>
      <c r="O1" s="7"/>
      <c r="Q1" s="7"/>
      <c r="R1" s="7"/>
      <c r="T1" s="8"/>
      <c r="U1" s="9"/>
    </row>
    <row r="2" spans="1:21" s="5" customFormat="1" ht="15.75" customHeight="1" x14ac:dyDescent="0.2">
      <c r="A2" s="10"/>
      <c r="B2" s="4"/>
      <c r="C2" s="3"/>
      <c r="D2" s="4"/>
      <c r="G2" s="4"/>
      <c r="L2" s="6"/>
      <c r="M2" s="7"/>
      <c r="O2" s="7"/>
      <c r="Q2" s="7"/>
      <c r="R2" s="7"/>
      <c r="U2" s="9"/>
    </row>
    <row r="3" spans="1:21" s="5" customFormat="1" ht="26.25" customHeight="1" x14ac:dyDescent="0.2">
      <c r="A3" s="11"/>
      <c r="B3" s="12" t="s">
        <v>0</v>
      </c>
      <c r="C3" s="167"/>
      <c r="D3" s="168"/>
      <c r="E3" s="168"/>
      <c r="F3" s="168"/>
      <c r="G3" s="168"/>
      <c r="H3" s="168"/>
      <c r="I3" s="169"/>
      <c r="K3" s="12" t="s">
        <v>1</v>
      </c>
      <c r="L3" s="170"/>
      <c r="M3" s="171"/>
      <c r="N3" s="171"/>
      <c r="O3" s="171"/>
      <c r="P3" s="171"/>
      <c r="Q3" s="172"/>
      <c r="R3" s="11"/>
      <c r="U3" s="9"/>
    </row>
    <row r="4" spans="1:21" s="5" customFormat="1" ht="14.25" customHeight="1" x14ac:dyDescent="0.2">
      <c r="A4" s="10"/>
      <c r="B4" s="4"/>
      <c r="C4" s="4"/>
      <c r="D4" s="4"/>
      <c r="G4" s="4"/>
      <c r="L4" s="6"/>
      <c r="M4" s="7"/>
      <c r="O4" s="7"/>
      <c r="Q4" s="7"/>
      <c r="R4" s="7"/>
      <c r="U4" s="9"/>
    </row>
    <row r="5" spans="1:21" s="14" customFormat="1" ht="15.65" customHeight="1" x14ac:dyDescent="0.2">
      <c r="A5" s="13" t="s">
        <v>2</v>
      </c>
      <c r="B5" s="2"/>
      <c r="C5" s="2"/>
      <c r="D5" s="2"/>
      <c r="G5" s="2"/>
      <c r="K5" s="15" t="s">
        <v>36</v>
      </c>
      <c r="L5" s="16" t="s">
        <v>39</v>
      </c>
      <c r="M5" s="17"/>
      <c r="O5" s="17"/>
      <c r="Q5" s="17"/>
      <c r="R5" s="17"/>
      <c r="U5" s="9"/>
    </row>
    <row r="6" spans="1:21" s="22" customFormat="1" ht="15.65" customHeight="1" x14ac:dyDescent="0.2">
      <c r="A6" s="18" t="s">
        <v>3</v>
      </c>
      <c r="B6" s="19"/>
      <c r="C6" s="20"/>
      <c r="D6" s="21"/>
      <c r="G6" s="19"/>
      <c r="K6" s="18" t="s">
        <v>4</v>
      </c>
      <c r="L6" s="23"/>
      <c r="M6" s="23"/>
      <c r="N6" s="23"/>
      <c r="O6" s="24"/>
      <c r="P6" s="23"/>
      <c r="Q6" s="23"/>
      <c r="R6" s="25"/>
      <c r="S6" s="23"/>
      <c r="T6" s="23"/>
      <c r="U6" s="9"/>
    </row>
    <row r="7" spans="1:21" s="29" customFormat="1" ht="15.65" customHeight="1" x14ac:dyDescent="0.2">
      <c r="A7" s="26"/>
      <c r="B7" s="27"/>
      <c r="C7" s="28" t="s">
        <v>5</v>
      </c>
      <c r="D7" s="28"/>
      <c r="E7" s="9"/>
      <c r="F7" s="26"/>
      <c r="G7" s="27"/>
      <c r="H7" s="28" t="s">
        <v>5</v>
      </c>
      <c r="I7" s="28"/>
      <c r="K7" s="30"/>
      <c r="L7" s="31"/>
      <c r="M7" s="32" t="s">
        <v>6</v>
      </c>
      <c r="N7" s="33" t="s">
        <v>7</v>
      </c>
      <c r="O7" s="32" t="s">
        <v>8</v>
      </c>
      <c r="P7" s="33" t="s">
        <v>9</v>
      </c>
      <c r="Q7" s="32" t="s">
        <v>10</v>
      </c>
      <c r="R7" s="34"/>
      <c r="S7" s="35"/>
      <c r="T7" s="36"/>
    </row>
    <row r="8" spans="1:21" s="29" customFormat="1" ht="15.65" customHeight="1" x14ac:dyDescent="0.2">
      <c r="A8" s="37" t="s">
        <v>11</v>
      </c>
      <c r="B8" s="38" t="s">
        <v>12</v>
      </c>
      <c r="C8" s="38" t="s">
        <v>13</v>
      </c>
      <c r="D8" s="37" t="s">
        <v>14</v>
      </c>
      <c r="E8" s="9"/>
      <c r="F8" s="37" t="s">
        <v>11</v>
      </c>
      <c r="G8" s="38" t="s">
        <v>12</v>
      </c>
      <c r="H8" s="38" t="s">
        <v>13</v>
      </c>
      <c r="I8" s="37" t="s">
        <v>14</v>
      </c>
      <c r="K8" s="39"/>
      <c r="L8" s="40"/>
      <c r="M8" s="41"/>
      <c r="N8" s="42"/>
      <c r="O8" s="43" t="s">
        <v>15</v>
      </c>
      <c r="P8" s="42"/>
      <c r="Q8" s="43" t="s">
        <v>16</v>
      </c>
      <c r="R8" s="41"/>
      <c r="S8" s="44"/>
      <c r="T8" s="45"/>
    </row>
    <row r="9" spans="1:21" s="9" customFormat="1" ht="15.65" customHeight="1" x14ac:dyDescent="0.2">
      <c r="A9" s="46">
        <v>1</v>
      </c>
      <c r="B9" s="164" t="s">
        <v>66</v>
      </c>
      <c r="C9" s="47"/>
      <c r="D9" s="48">
        <f t="shared" ref="D9:D48" si="0">IF(C9=B9,1.25,0)</f>
        <v>0</v>
      </c>
      <c r="F9" s="49">
        <v>41</v>
      </c>
      <c r="G9" s="164" t="s">
        <v>66</v>
      </c>
      <c r="H9" s="50"/>
      <c r="I9" s="48">
        <f t="shared" ref="I9:I48" si="1">IF(H9=G9,1.25,0)</f>
        <v>0</v>
      </c>
      <c r="K9" s="51" t="s">
        <v>29</v>
      </c>
      <c r="L9" s="133" t="s">
        <v>53</v>
      </c>
      <c r="M9" s="52">
        <v>10</v>
      </c>
      <c r="N9" s="53">
        <v>5</v>
      </c>
      <c r="O9" s="52">
        <f>M9/N9</f>
        <v>2</v>
      </c>
      <c r="P9" s="53">
        <v>3</v>
      </c>
      <c r="Q9" s="52">
        <f>O9*P9</f>
        <v>6</v>
      </c>
      <c r="R9" s="54"/>
      <c r="S9" s="55"/>
      <c r="T9" s="56"/>
    </row>
    <row r="10" spans="1:21" s="9" customFormat="1" ht="15.65" customHeight="1" x14ac:dyDescent="0.2">
      <c r="A10" s="57">
        <v>2</v>
      </c>
      <c r="B10" s="165" t="s">
        <v>66</v>
      </c>
      <c r="C10" s="58"/>
      <c r="D10" s="48">
        <f t="shared" si="0"/>
        <v>0</v>
      </c>
      <c r="F10" s="49">
        <v>42</v>
      </c>
      <c r="G10" s="165" t="s">
        <v>69</v>
      </c>
      <c r="H10" s="50"/>
      <c r="I10" s="48">
        <f t="shared" si="1"/>
        <v>0</v>
      </c>
      <c r="K10" s="59" t="s">
        <v>17</v>
      </c>
      <c r="L10" s="60" t="s">
        <v>18</v>
      </c>
      <c r="M10" s="61" t="s">
        <v>19</v>
      </c>
      <c r="N10" s="62" t="s">
        <v>20</v>
      </c>
      <c r="O10" s="63" t="s">
        <v>21</v>
      </c>
      <c r="P10" s="62" t="s">
        <v>22</v>
      </c>
      <c r="Q10" s="61" t="s">
        <v>23</v>
      </c>
      <c r="R10" s="61" t="s">
        <v>24</v>
      </c>
      <c r="S10" s="64"/>
      <c r="T10" s="65" t="s">
        <v>25</v>
      </c>
    </row>
    <row r="11" spans="1:21" s="9" customFormat="1" ht="15.65" customHeight="1" x14ac:dyDescent="0.2">
      <c r="A11" s="57">
        <v>3</v>
      </c>
      <c r="B11" s="165" t="s">
        <v>66</v>
      </c>
      <c r="C11" s="58"/>
      <c r="D11" s="48">
        <f t="shared" si="0"/>
        <v>0</v>
      </c>
      <c r="F11" s="49">
        <v>43</v>
      </c>
      <c r="G11" s="165" t="s">
        <v>68</v>
      </c>
      <c r="H11" s="50"/>
      <c r="I11" s="48">
        <f t="shared" si="1"/>
        <v>0</v>
      </c>
      <c r="K11" s="66" t="s">
        <v>51</v>
      </c>
      <c r="L11" s="149" t="s">
        <v>48</v>
      </c>
      <c r="M11" s="140">
        <v>1</v>
      </c>
      <c r="N11" s="150">
        <v>1</v>
      </c>
      <c r="O11" s="144">
        <f>M11/N11</f>
        <v>1</v>
      </c>
      <c r="P11" s="134"/>
      <c r="Q11" s="111">
        <f>O11*P11</f>
        <v>0</v>
      </c>
      <c r="R11" s="111">
        <f>SUM(Q11:Q19)</f>
        <v>0</v>
      </c>
      <c r="S11" s="112" t="s">
        <v>26</v>
      </c>
      <c r="T11" s="113">
        <f>SUM(M11:M19)</f>
        <v>20</v>
      </c>
    </row>
    <row r="12" spans="1:21" s="9" customFormat="1" ht="15.65" customHeight="1" x14ac:dyDescent="0.2">
      <c r="A12" s="57">
        <v>4</v>
      </c>
      <c r="B12" s="165" t="s">
        <v>67</v>
      </c>
      <c r="C12" s="58"/>
      <c r="D12" s="48">
        <f t="shared" si="0"/>
        <v>0</v>
      </c>
      <c r="F12" s="49">
        <v>44</v>
      </c>
      <c r="G12" s="165" t="s">
        <v>68</v>
      </c>
      <c r="H12" s="67"/>
      <c r="I12" s="48">
        <f t="shared" si="1"/>
        <v>0</v>
      </c>
      <c r="K12" s="68"/>
      <c r="L12" s="151" t="s">
        <v>72</v>
      </c>
      <c r="M12" s="141">
        <v>2</v>
      </c>
      <c r="N12" s="152">
        <v>1</v>
      </c>
      <c r="O12" s="140">
        <f t="shared" ref="O12:O21" si="2">M12/N12</f>
        <v>2</v>
      </c>
      <c r="P12" s="135"/>
      <c r="Q12" s="114">
        <f t="shared" ref="Q12:Q19" si="3">O12*P12</f>
        <v>0</v>
      </c>
      <c r="R12" s="114"/>
      <c r="S12" s="115"/>
      <c r="T12" s="116"/>
    </row>
    <row r="13" spans="1:21" s="9" customFormat="1" ht="15.65" customHeight="1" x14ac:dyDescent="0.2">
      <c r="A13" s="57">
        <v>5</v>
      </c>
      <c r="B13" s="165" t="s">
        <v>67</v>
      </c>
      <c r="C13" s="58"/>
      <c r="D13" s="48">
        <f t="shared" si="0"/>
        <v>0</v>
      </c>
      <c r="F13" s="49">
        <v>45</v>
      </c>
      <c r="G13" s="165" t="s">
        <v>68</v>
      </c>
      <c r="H13" s="50"/>
      <c r="I13" s="48">
        <f t="shared" si="1"/>
        <v>0</v>
      </c>
      <c r="K13" s="68"/>
      <c r="L13" s="151" t="s">
        <v>50</v>
      </c>
      <c r="M13" s="141">
        <v>2</v>
      </c>
      <c r="N13" s="152">
        <v>1</v>
      </c>
      <c r="O13" s="140">
        <f t="shared" si="2"/>
        <v>2</v>
      </c>
      <c r="P13" s="135"/>
      <c r="Q13" s="114">
        <f t="shared" si="3"/>
        <v>0</v>
      </c>
      <c r="R13" s="114"/>
      <c r="S13" s="115"/>
      <c r="T13" s="116"/>
    </row>
    <row r="14" spans="1:21" s="9" customFormat="1" ht="15.65" customHeight="1" x14ac:dyDescent="0.2">
      <c r="A14" s="57">
        <v>6</v>
      </c>
      <c r="B14" s="165" t="s">
        <v>68</v>
      </c>
      <c r="C14" s="58"/>
      <c r="D14" s="48">
        <f t="shared" si="0"/>
        <v>0</v>
      </c>
      <c r="F14" s="49">
        <v>46</v>
      </c>
      <c r="G14" s="165" t="s">
        <v>67</v>
      </c>
      <c r="H14" s="50"/>
      <c r="I14" s="48">
        <f t="shared" si="1"/>
        <v>0</v>
      </c>
      <c r="K14" s="68"/>
      <c r="L14" s="151" t="s">
        <v>49</v>
      </c>
      <c r="M14" s="141">
        <v>1</v>
      </c>
      <c r="N14" s="152">
        <v>1</v>
      </c>
      <c r="O14" s="140">
        <f>M14/N14</f>
        <v>1</v>
      </c>
      <c r="P14" s="135"/>
      <c r="Q14" s="114">
        <f t="shared" si="3"/>
        <v>0</v>
      </c>
      <c r="R14" s="114"/>
      <c r="S14" s="115"/>
      <c r="T14" s="116"/>
    </row>
    <row r="15" spans="1:21" s="9" customFormat="1" ht="15.65" customHeight="1" x14ac:dyDescent="0.2">
      <c r="A15" s="57">
        <v>7</v>
      </c>
      <c r="B15" s="165" t="s">
        <v>66</v>
      </c>
      <c r="C15" s="58"/>
      <c r="D15" s="48">
        <f t="shared" si="0"/>
        <v>0</v>
      </c>
      <c r="F15" s="49">
        <v>47</v>
      </c>
      <c r="G15" s="165" t="s">
        <v>67</v>
      </c>
      <c r="H15" s="50"/>
      <c r="I15" s="48">
        <f t="shared" si="1"/>
        <v>0</v>
      </c>
      <c r="K15" s="68"/>
      <c r="L15" s="153" t="s">
        <v>47</v>
      </c>
      <c r="M15" s="141">
        <v>1</v>
      </c>
      <c r="N15" s="152">
        <v>1</v>
      </c>
      <c r="O15" s="140">
        <f>M15/N15</f>
        <v>1</v>
      </c>
      <c r="P15" s="135"/>
      <c r="Q15" s="114">
        <f t="shared" si="3"/>
        <v>0</v>
      </c>
      <c r="R15" s="114"/>
      <c r="S15" s="115"/>
      <c r="T15" s="116"/>
    </row>
    <row r="16" spans="1:21" s="9" customFormat="1" ht="15.65" customHeight="1" x14ac:dyDescent="0.2">
      <c r="A16" s="57">
        <v>8</v>
      </c>
      <c r="B16" s="165" t="s">
        <v>69</v>
      </c>
      <c r="C16" s="58"/>
      <c r="D16" s="48">
        <f t="shared" si="0"/>
        <v>0</v>
      </c>
      <c r="F16" s="49">
        <v>48</v>
      </c>
      <c r="G16" s="165" t="s">
        <v>69</v>
      </c>
      <c r="H16" s="50"/>
      <c r="I16" s="48">
        <f t="shared" si="1"/>
        <v>0</v>
      </c>
      <c r="K16" s="68"/>
      <c r="L16" s="153" t="s">
        <v>86</v>
      </c>
      <c r="M16" s="141">
        <v>6</v>
      </c>
      <c r="N16" s="152">
        <v>3</v>
      </c>
      <c r="O16" s="140">
        <f t="shared" ref="O16:O17" si="4">M16/N16</f>
        <v>2</v>
      </c>
      <c r="P16" s="135"/>
      <c r="Q16" s="114">
        <f t="shared" ref="Q16:Q17" si="5">O16*P16</f>
        <v>0</v>
      </c>
      <c r="R16" s="114"/>
      <c r="S16" s="115"/>
      <c r="T16" s="116"/>
    </row>
    <row r="17" spans="1:20" s="9" customFormat="1" ht="15.65" customHeight="1" x14ac:dyDescent="0.2">
      <c r="A17" s="57">
        <v>9</v>
      </c>
      <c r="B17" s="165" t="s">
        <v>67</v>
      </c>
      <c r="C17" s="58"/>
      <c r="D17" s="48">
        <f t="shared" si="0"/>
        <v>0</v>
      </c>
      <c r="F17" s="49">
        <v>49</v>
      </c>
      <c r="G17" s="165" t="s">
        <v>69</v>
      </c>
      <c r="H17" s="50"/>
      <c r="I17" s="48">
        <f t="shared" si="1"/>
        <v>0</v>
      </c>
      <c r="K17" s="68"/>
      <c r="L17" s="153" t="s">
        <v>71</v>
      </c>
      <c r="M17" s="141">
        <v>2</v>
      </c>
      <c r="N17" s="152">
        <v>1</v>
      </c>
      <c r="O17" s="140">
        <f t="shared" si="4"/>
        <v>2</v>
      </c>
      <c r="P17" s="135"/>
      <c r="Q17" s="114">
        <f t="shared" si="5"/>
        <v>0</v>
      </c>
      <c r="R17" s="114"/>
      <c r="S17" s="115"/>
      <c r="T17" s="116"/>
    </row>
    <row r="18" spans="1:20" s="9" customFormat="1" ht="15.65" customHeight="1" x14ac:dyDescent="0.2">
      <c r="A18" s="57">
        <v>10</v>
      </c>
      <c r="B18" s="165" t="s">
        <v>69</v>
      </c>
      <c r="C18" s="58"/>
      <c r="D18" s="48">
        <f t="shared" si="0"/>
        <v>0</v>
      </c>
      <c r="F18" s="49">
        <v>50</v>
      </c>
      <c r="G18" s="165" t="s">
        <v>68</v>
      </c>
      <c r="H18" s="50"/>
      <c r="I18" s="48">
        <f t="shared" si="1"/>
        <v>0</v>
      </c>
      <c r="J18" s="70"/>
      <c r="K18" s="68"/>
      <c r="L18" s="153" t="s">
        <v>59</v>
      </c>
      <c r="M18" s="142">
        <v>2</v>
      </c>
      <c r="N18" s="154">
        <v>1</v>
      </c>
      <c r="O18" s="142">
        <f t="shared" si="2"/>
        <v>2</v>
      </c>
      <c r="P18" s="136"/>
      <c r="Q18" s="117">
        <f t="shared" si="3"/>
        <v>0</v>
      </c>
      <c r="R18" s="117"/>
      <c r="S18" s="118"/>
      <c r="T18" s="116"/>
    </row>
    <row r="19" spans="1:20" s="9" customFormat="1" ht="15.65" customHeight="1" x14ac:dyDescent="0.2">
      <c r="A19" s="57">
        <v>11</v>
      </c>
      <c r="B19" s="165" t="s">
        <v>66</v>
      </c>
      <c r="C19" s="58"/>
      <c r="D19" s="48">
        <f t="shared" si="0"/>
        <v>0</v>
      </c>
      <c r="F19" s="49">
        <v>51</v>
      </c>
      <c r="G19" s="165" t="s">
        <v>68</v>
      </c>
      <c r="H19" s="50"/>
      <c r="I19" s="48">
        <f t="shared" si="1"/>
        <v>0</v>
      </c>
      <c r="K19" s="88"/>
      <c r="L19" s="153" t="s">
        <v>55</v>
      </c>
      <c r="M19" s="143">
        <v>3</v>
      </c>
      <c r="N19" s="155">
        <v>1</v>
      </c>
      <c r="O19" s="143">
        <f t="shared" si="2"/>
        <v>3</v>
      </c>
      <c r="P19" s="138"/>
      <c r="Q19" s="119">
        <f t="shared" si="3"/>
        <v>0</v>
      </c>
      <c r="R19" s="119"/>
      <c r="S19" s="120"/>
      <c r="T19" s="121"/>
    </row>
    <row r="20" spans="1:20" s="9" customFormat="1" ht="15.65" customHeight="1" x14ac:dyDescent="0.2">
      <c r="A20" s="57">
        <v>12</v>
      </c>
      <c r="B20" s="165" t="s">
        <v>66</v>
      </c>
      <c r="C20" s="58"/>
      <c r="D20" s="48">
        <f t="shared" si="0"/>
        <v>0</v>
      </c>
      <c r="F20" s="49">
        <v>52</v>
      </c>
      <c r="G20" s="165" t="s">
        <v>66</v>
      </c>
      <c r="H20" s="67"/>
      <c r="I20" s="48">
        <f t="shared" si="1"/>
        <v>0</v>
      </c>
      <c r="K20" s="70" t="s">
        <v>40</v>
      </c>
      <c r="L20" s="156" t="s">
        <v>48</v>
      </c>
      <c r="M20" s="144">
        <v>1</v>
      </c>
      <c r="N20" s="150">
        <v>1</v>
      </c>
      <c r="O20" s="144">
        <f>M20/N20</f>
        <v>1</v>
      </c>
      <c r="P20" s="134"/>
      <c r="Q20" s="111">
        <f>O20*P20</f>
        <v>0</v>
      </c>
      <c r="R20" s="111">
        <f>SUM(Q20:Q27)</f>
        <v>0</v>
      </c>
      <c r="S20" s="112" t="s">
        <v>26</v>
      </c>
      <c r="T20" s="124">
        <f>SUM(M20:M27)</f>
        <v>20</v>
      </c>
    </row>
    <row r="21" spans="1:20" s="9" customFormat="1" ht="15.65" customHeight="1" x14ac:dyDescent="0.2">
      <c r="A21" s="57">
        <v>13</v>
      </c>
      <c r="B21" s="165" t="s">
        <v>69</v>
      </c>
      <c r="C21" s="58"/>
      <c r="D21" s="48">
        <f t="shared" si="0"/>
        <v>0</v>
      </c>
      <c r="F21" s="49">
        <v>53</v>
      </c>
      <c r="G21" s="165" t="s">
        <v>69</v>
      </c>
      <c r="H21" s="50"/>
      <c r="I21" s="48">
        <f t="shared" si="1"/>
        <v>0</v>
      </c>
      <c r="K21" s="70"/>
      <c r="L21" s="157" t="s">
        <v>44</v>
      </c>
      <c r="M21" s="140">
        <v>4</v>
      </c>
      <c r="N21" s="152">
        <v>1</v>
      </c>
      <c r="O21" s="140">
        <f t="shared" si="2"/>
        <v>4</v>
      </c>
      <c r="P21" s="135"/>
      <c r="Q21" s="114">
        <f t="shared" ref="Q21:Q27" si="6">O21*P21</f>
        <v>0</v>
      </c>
      <c r="R21" s="114"/>
      <c r="S21" s="115"/>
      <c r="T21" s="122"/>
    </row>
    <row r="22" spans="1:20" s="9" customFormat="1" ht="15.65" customHeight="1" x14ac:dyDescent="0.2">
      <c r="A22" s="57">
        <v>14</v>
      </c>
      <c r="B22" s="165" t="s">
        <v>69</v>
      </c>
      <c r="C22" s="58"/>
      <c r="D22" s="48">
        <f t="shared" si="0"/>
        <v>0</v>
      </c>
      <c r="F22" s="49">
        <v>54</v>
      </c>
      <c r="G22" s="165" t="s">
        <v>68</v>
      </c>
      <c r="H22" s="50"/>
      <c r="I22" s="48">
        <f t="shared" si="1"/>
        <v>0</v>
      </c>
      <c r="K22" s="70"/>
      <c r="L22" s="157" t="s">
        <v>73</v>
      </c>
      <c r="M22" s="140">
        <v>1</v>
      </c>
      <c r="N22" s="152">
        <v>1</v>
      </c>
      <c r="O22" s="140">
        <f t="shared" ref="O22:O26" si="7">M22/N22</f>
        <v>1</v>
      </c>
      <c r="P22" s="135"/>
      <c r="Q22" s="123">
        <f t="shared" si="6"/>
        <v>0</v>
      </c>
      <c r="R22" s="114"/>
      <c r="S22" s="115"/>
      <c r="T22" s="122"/>
    </row>
    <row r="23" spans="1:20" s="9" customFormat="1" ht="15.65" customHeight="1" x14ac:dyDescent="0.2">
      <c r="A23" s="57">
        <v>15</v>
      </c>
      <c r="B23" s="165" t="s">
        <v>68</v>
      </c>
      <c r="C23" s="58"/>
      <c r="D23" s="48">
        <f t="shared" si="0"/>
        <v>0</v>
      </c>
      <c r="F23" s="49">
        <v>55</v>
      </c>
      <c r="G23" s="165" t="s">
        <v>68</v>
      </c>
      <c r="H23" s="50"/>
      <c r="I23" s="48">
        <f t="shared" si="1"/>
        <v>0</v>
      </c>
      <c r="K23" s="70"/>
      <c r="L23" s="157" t="s">
        <v>74</v>
      </c>
      <c r="M23" s="140">
        <v>1</v>
      </c>
      <c r="N23" s="152">
        <v>1</v>
      </c>
      <c r="O23" s="140">
        <f t="shared" si="7"/>
        <v>1</v>
      </c>
      <c r="P23" s="135"/>
      <c r="Q23" s="123">
        <f t="shared" si="6"/>
        <v>0</v>
      </c>
      <c r="R23" s="114"/>
      <c r="S23" s="115"/>
      <c r="T23" s="122"/>
    </row>
    <row r="24" spans="1:20" s="9" customFormat="1" ht="15.65" customHeight="1" x14ac:dyDescent="0.2">
      <c r="A24" s="57">
        <v>16</v>
      </c>
      <c r="B24" s="165" t="s">
        <v>68</v>
      </c>
      <c r="C24" s="58"/>
      <c r="D24" s="48">
        <f t="shared" si="0"/>
        <v>0</v>
      </c>
      <c r="F24" s="49">
        <v>56</v>
      </c>
      <c r="G24" s="165" t="s">
        <v>69</v>
      </c>
      <c r="H24" s="50"/>
      <c r="I24" s="48">
        <f t="shared" si="1"/>
        <v>0</v>
      </c>
      <c r="K24" s="70"/>
      <c r="L24" s="157" t="s">
        <v>49</v>
      </c>
      <c r="M24" s="140">
        <v>2</v>
      </c>
      <c r="N24" s="152">
        <v>1</v>
      </c>
      <c r="O24" s="140">
        <f t="shared" si="7"/>
        <v>2</v>
      </c>
      <c r="P24" s="135"/>
      <c r="Q24" s="123">
        <f t="shared" si="6"/>
        <v>0</v>
      </c>
      <c r="R24" s="114"/>
      <c r="S24" s="115"/>
      <c r="T24" s="122"/>
    </row>
    <row r="25" spans="1:20" s="9" customFormat="1" ht="15.65" customHeight="1" x14ac:dyDescent="0.2">
      <c r="A25" s="57">
        <v>17</v>
      </c>
      <c r="B25" s="165" t="s">
        <v>67</v>
      </c>
      <c r="C25" s="58"/>
      <c r="D25" s="48">
        <f t="shared" si="0"/>
        <v>0</v>
      </c>
      <c r="F25" s="49">
        <v>57</v>
      </c>
      <c r="G25" s="165" t="s">
        <v>67</v>
      </c>
      <c r="H25" s="50"/>
      <c r="I25" s="48">
        <f t="shared" si="1"/>
        <v>0</v>
      </c>
      <c r="K25" s="70"/>
      <c r="L25" s="157" t="s">
        <v>101</v>
      </c>
      <c r="M25" s="140">
        <v>4</v>
      </c>
      <c r="N25" s="152">
        <v>2</v>
      </c>
      <c r="O25" s="140">
        <f>M25/N25</f>
        <v>2</v>
      </c>
      <c r="P25" s="135"/>
      <c r="Q25" s="123">
        <f t="shared" ref="Q25" si="8">O25*P25</f>
        <v>0</v>
      </c>
      <c r="R25" s="114"/>
      <c r="S25" s="115"/>
      <c r="T25" s="122"/>
    </row>
    <row r="26" spans="1:20" s="9" customFormat="1" ht="15.65" customHeight="1" x14ac:dyDescent="0.2">
      <c r="A26" s="57">
        <v>18</v>
      </c>
      <c r="B26" s="165" t="s">
        <v>66</v>
      </c>
      <c r="C26" s="58"/>
      <c r="D26" s="48">
        <f t="shared" si="0"/>
        <v>0</v>
      </c>
      <c r="F26" s="49">
        <v>58</v>
      </c>
      <c r="G26" s="165" t="s">
        <v>69</v>
      </c>
      <c r="H26" s="50"/>
      <c r="I26" s="48">
        <f t="shared" si="1"/>
        <v>0</v>
      </c>
      <c r="K26" s="70"/>
      <c r="L26" s="157" t="s">
        <v>102</v>
      </c>
      <c r="M26" s="140">
        <v>2</v>
      </c>
      <c r="N26" s="152">
        <v>1</v>
      </c>
      <c r="O26" s="140">
        <f t="shared" si="7"/>
        <v>2</v>
      </c>
      <c r="P26" s="135"/>
      <c r="Q26" s="123">
        <f t="shared" ref="Q26" si="9">O26*P26</f>
        <v>0</v>
      </c>
      <c r="R26" s="114"/>
      <c r="S26" s="115"/>
      <c r="T26" s="122"/>
    </row>
    <row r="27" spans="1:20" s="9" customFormat="1" ht="15.65" customHeight="1" x14ac:dyDescent="0.2">
      <c r="A27" s="57">
        <v>19</v>
      </c>
      <c r="B27" s="165" t="s">
        <v>68</v>
      </c>
      <c r="C27" s="58"/>
      <c r="D27" s="48">
        <f t="shared" si="0"/>
        <v>0</v>
      </c>
      <c r="F27" s="49">
        <v>59</v>
      </c>
      <c r="G27" s="165" t="s">
        <v>66</v>
      </c>
      <c r="H27" s="50"/>
      <c r="I27" s="48">
        <f t="shared" si="1"/>
        <v>0</v>
      </c>
      <c r="K27" s="70"/>
      <c r="L27" s="153" t="s">
        <v>75</v>
      </c>
      <c r="M27" s="142">
        <v>5</v>
      </c>
      <c r="N27" s="154">
        <v>1</v>
      </c>
      <c r="O27" s="142">
        <f t="shared" ref="O27:O33" si="10">M27/N27</f>
        <v>5</v>
      </c>
      <c r="P27" s="136"/>
      <c r="Q27" s="117">
        <f t="shared" si="6"/>
        <v>0</v>
      </c>
      <c r="R27" s="117"/>
      <c r="S27" s="118"/>
      <c r="T27" s="130"/>
    </row>
    <row r="28" spans="1:20" s="9" customFormat="1" ht="15.65" customHeight="1" x14ac:dyDescent="0.2">
      <c r="A28" s="57">
        <v>20</v>
      </c>
      <c r="B28" s="165" t="s">
        <v>66</v>
      </c>
      <c r="C28" s="58"/>
      <c r="D28" s="48">
        <f t="shared" si="0"/>
        <v>0</v>
      </c>
      <c r="F28" s="49">
        <v>60</v>
      </c>
      <c r="G28" s="165" t="s">
        <v>68</v>
      </c>
      <c r="H28" s="50"/>
      <c r="I28" s="48">
        <f t="shared" si="1"/>
        <v>0</v>
      </c>
      <c r="K28" s="69" t="s">
        <v>43</v>
      </c>
      <c r="L28" s="156" t="s">
        <v>87</v>
      </c>
      <c r="M28" s="144">
        <v>4</v>
      </c>
      <c r="N28" s="150">
        <v>2</v>
      </c>
      <c r="O28" s="144">
        <f t="shared" si="10"/>
        <v>2</v>
      </c>
      <c r="P28" s="134"/>
      <c r="Q28" s="111">
        <f t="shared" ref="Q28:Q32" si="11">O28*P28</f>
        <v>0</v>
      </c>
      <c r="R28" s="111">
        <f>SUM(Q28:Q32)</f>
        <v>0</v>
      </c>
      <c r="S28" s="112" t="s">
        <v>26</v>
      </c>
      <c r="T28" s="124">
        <f>SUM(M28:M32)</f>
        <v>20</v>
      </c>
    </row>
    <row r="29" spans="1:20" s="9" customFormat="1" ht="15.65" customHeight="1" x14ac:dyDescent="0.2">
      <c r="A29" s="57">
        <v>21</v>
      </c>
      <c r="B29" s="165" t="s">
        <v>69</v>
      </c>
      <c r="C29" s="58"/>
      <c r="D29" s="48">
        <f t="shared" si="0"/>
        <v>0</v>
      </c>
      <c r="F29" s="49">
        <v>61</v>
      </c>
      <c r="G29" s="165" t="s">
        <v>66</v>
      </c>
      <c r="H29" s="50"/>
      <c r="I29" s="48">
        <f t="shared" si="1"/>
        <v>0</v>
      </c>
      <c r="K29" s="70"/>
      <c r="L29" s="151" t="s">
        <v>88</v>
      </c>
      <c r="M29" s="141">
        <v>4</v>
      </c>
      <c r="N29" s="152">
        <v>4</v>
      </c>
      <c r="O29" s="140">
        <f t="shared" ref="O29:O30" si="12">M29/N29</f>
        <v>1</v>
      </c>
      <c r="P29" s="135"/>
      <c r="Q29" s="114">
        <f t="shared" ref="Q29:Q30" si="13">O29*P29</f>
        <v>0</v>
      </c>
      <c r="R29" s="114"/>
      <c r="S29" s="115"/>
      <c r="T29" s="122"/>
    </row>
    <row r="30" spans="1:20" s="9" customFormat="1" ht="15.65" customHeight="1" x14ac:dyDescent="0.2">
      <c r="A30" s="57">
        <v>22</v>
      </c>
      <c r="B30" s="165" t="s">
        <v>66</v>
      </c>
      <c r="C30" s="58"/>
      <c r="D30" s="48">
        <f t="shared" si="0"/>
        <v>0</v>
      </c>
      <c r="F30" s="49">
        <v>62</v>
      </c>
      <c r="G30" s="165" t="s">
        <v>66</v>
      </c>
      <c r="H30" s="50"/>
      <c r="I30" s="48">
        <f t="shared" si="1"/>
        <v>0</v>
      </c>
      <c r="K30" s="70"/>
      <c r="L30" s="151" t="s">
        <v>89</v>
      </c>
      <c r="M30" s="141">
        <v>4</v>
      </c>
      <c r="N30" s="152">
        <v>4</v>
      </c>
      <c r="O30" s="140">
        <f t="shared" si="12"/>
        <v>1</v>
      </c>
      <c r="P30" s="135"/>
      <c r="Q30" s="114">
        <f t="shared" si="13"/>
        <v>0</v>
      </c>
      <c r="R30" s="114"/>
      <c r="S30" s="115"/>
      <c r="T30" s="122"/>
    </row>
    <row r="31" spans="1:20" s="9" customFormat="1" ht="15.65" customHeight="1" x14ac:dyDescent="0.2">
      <c r="A31" s="57">
        <v>23</v>
      </c>
      <c r="B31" s="165" t="s">
        <v>68</v>
      </c>
      <c r="C31" s="58"/>
      <c r="D31" s="48">
        <f t="shared" si="0"/>
        <v>0</v>
      </c>
      <c r="F31" s="49">
        <v>63</v>
      </c>
      <c r="G31" s="165" t="s">
        <v>67</v>
      </c>
      <c r="H31" s="50"/>
      <c r="I31" s="48">
        <f t="shared" si="1"/>
        <v>0</v>
      </c>
      <c r="J31" s="70"/>
      <c r="K31" s="70"/>
      <c r="L31" s="151" t="s">
        <v>90</v>
      </c>
      <c r="M31" s="141">
        <v>6</v>
      </c>
      <c r="N31" s="152">
        <v>3</v>
      </c>
      <c r="O31" s="140">
        <f t="shared" ref="O31" si="14">M31/N31</f>
        <v>2</v>
      </c>
      <c r="P31" s="135"/>
      <c r="Q31" s="114">
        <f t="shared" ref="Q31" si="15">O31*P31</f>
        <v>0</v>
      </c>
      <c r="R31" s="114"/>
      <c r="S31" s="115"/>
      <c r="T31" s="122"/>
    </row>
    <row r="32" spans="1:20" s="9" customFormat="1" ht="15.65" customHeight="1" x14ac:dyDescent="0.2">
      <c r="A32" s="57">
        <v>24</v>
      </c>
      <c r="B32" s="165" t="s">
        <v>68</v>
      </c>
      <c r="C32" s="58"/>
      <c r="D32" s="48">
        <f t="shared" si="0"/>
        <v>0</v>
      </c>
      <c r="F32" s="49">
        <v>64</v>
      </c>
      <c r="G32" s="165" t="s">
        <v>68</v>
      </c>
      <c r="H32" s="50"/>
      <c r="I32" s="48">
        <f t="shared" si="1"/>
        <v>0</v>
      </c>
      <c r="K32" s="88"/>
      <c r="L32" s="158" t="s">
        <v>76</v>
      </c>
      <c r="M32" s="143">
        <v>2</v>
      </c>
      <c r="N32" s="155">
        <v>1</v>
      </c>
      <c r="O32" s="143">
        <f t="shared" si="10"/>
        <v>2</v>
      </c>
      <c r="P32" s="138"/>
      <c r="Q32" s="119">
        <f t="shared" si="11"/>
        <v>0</v>
      </c>
      <c r="R32" s="119"/>
      <c r="S32" s="120"/>
      <c r="T32" s="121"/>
    </row>
    <row r="33" spans="1:20" s="9" customFormat="1" ht="15.65" customHeight="1" x14ac:dyDescent="0.2">
      <c r="A33" s="57">
        <v>25</v>
      </c>
      <c r="B33" s="165" t="s">
        <v>67</v>
      </c>
      <c r="C33" s="58"/>
      <c r="D33" s="48">
        <f t="shared" si="0"/>
        <v>0</v>
      </c>
      <c r="F33" s="49">
        <v>65</v>
      </c>
      <c r="G33" s="165" t="s">
        <v>66</v>
      </c>
      <c r="H33" s="50"/>
      <c r="I33" s="48">
        <f t="shared" si="1"/>
        <v>0</v>
      </c>
      <c r="K33" s="69" t="s">
        <v>54</v>
      </c>
      <c r="L33" s="156" t="s">
        <v>77</v>
      </c>
      <c r="M33" s="144">
        <v>1</v>
      </c>
      <c r="N33" s="150">
        <v>1</v>
      </c>
      <c r="O33" s="144">
        <f t="shared" si="10"/>
        <v>1</v>
      </c>
      <c r="P33" s="134"/>
      <c r="Q33" s="111">
        <f>O33*P33</f>
        <v>0</v>
      </c>
      <c r="R33" s="111">
        <f>SUM(Q33:Q39)</f>
        <v>0</v>
      </c>
      <c r="S33" s="112" t="s">
        <v>26</v>
      </c>
      <c r="T33" s="124">
        <f>SUM(M33:M39)</f>
        <v>20</v>
      </c>
    </row>
    <row r="34" spans="1:20" s="9" customFormat="1" ht="15.65" customHeight="1" x14ac:dyDescent="0.2">
      <c r="A34" s="57">
        <v>26</v>
      </c>
      <c r="B34" s="165" t="s">
        <v>67</v>
      </c>
      <c r="C34" s="58"/>
      <c r="D34" s="48">
        <f t="shared" si="0"/>
        <v>0</v>
      </c>
      <c r="F34" s="49">
        <v>66</v>
      </c>
      <c r="G34" s="165" t="s">
        <v>68</v>
      </c>
      <c r="H34" s="50"/>
      <c r="I34" s="48">
        <f t="shared" si="1"/>
        <v>0</v>
      </c>
      <c r="K34" s="70"/>
      <c r="L34" s="157" t="s">
        <v>78</v>
      </c>
      <c r="M34" s="141">
        <v>2</v>
      </c>
      <c r="N34" s="159">
        <v>1</v>
      </c>
      <c r="O34" s="140">
        <f t="shared" ref="O34:O35" si="16">M34/N34</f>
        <v>2</v>
      </c>
      <c r="P34" s="139"/>
      <c r="Q34" s="127">
        <f t="shared" ref="Q34:Q47" si="17">O34*P34</f>
        <v>0</v>
      </c>
      <c r="R34" s="127"/>
      <c r="S34" s="128"/>
      <c r="T34" s="129"/>
    </row>
    <row r="35" spans="1:20" s="9" customFormat="1" ht="15.65" customHeight="1" x14ac:dyDescent="0.2">
      <c r="A35" s="57">
        <v>27</v>
      </c>
      <c r="B35" s="165" t="s">
        <v>68</v>
      </c>
      <c r="C35" s="58"/>
      <c r="D35" s="48">
        <f t="shared" si="0"/>
        <v>0</v>
      </c>
      <c r="F35" s="49">
        <v>67</v>
      </c>
      <c r="G35" s="165" t="s">
        <v>67</v>
      </c>
      <c r="H35" s="50"/>
      <c r="I35" s="48">
        <f t="shared" si="1"/>
        <v>0</v>
      </c>
      <c r="K35" s="70"/>
      <c r="L35" s="151" t="s">
        <v>63</v>
      </c>
      <c r="M35" s="141">
        <v>2</v>
      </c>
      <c r="N35" s="160">
        <v>1</v>
      </c>
      <c r="O35" s="141">
        <f t="shared" si="16"/>
        <v>2</v>
      </c>
      <c r="P35" s="137"/>
      <c r="Q35" s="123">
        <f t="shared" si="17"/>
        <v>0</v>
      </c>
      <c r="R35" s="123"/>
      <c r="S35" s="125"/>
      <c r="T35" s="126"/>
    </row>
    <row r="36" spans="1:20" s="9" customFormat="1" ht="15.65" customHeight="1" x14ac:dyDescent="0.2">
      <c r="A36" s="57">
        <v>28</v>
      </c>
      <c r="B36" s="165" t="s">
        <v>66</v>
      </c>
      <c r="C36" s="58"/>
      <c r="D36" s="48">
        <f t="shared" si="0"/>
        <v>0</v>
      </c>
      <c r="F36" s="49">
        <v>68</v>
      </c>
      <c r="G36" s="165" t="s">
        <v>69</v>
      </c>
      <c r="H36" s="50"/>
      <c r="I36" s="48">
        <f t="shared" si="1"/>
        <v>0</v>
      </c>
      <c r="K36" s="70"/>
      <c r="L36" s="151" t="s">
        <v>91</v>
      </c>
      <c r="M36" s="141">
        <v>4</v>
      </c>
      <c r="N36" s="160">
        <v>4</v>
      </c>
      <c r="O36" s="141">
        <f t="shared" ref="O36" si="18">M36/N36</f>
        <v>1</v>
      </c>
      <c r="P36" s="137"/>
      <c r="Q36" s="123">
        <f t="shared" ref="Q36" si="19">O36*P36</f>
        <v>0</v>
      </c>
      <c r="R36" s="123"/>
      <c r="S36" s="125"/>
      <c r="T36" s="126"/>
    </row>
    <row r="37" spans="1:20" s="9" customFormat="1" ht="15.65" customHeight="1" x14ac:dyDescent="0.2">
      <c r="A37" s="57">
        <v>29</v>
      </c>
      <c r="B37" s="165" t="s">
        <v>68</v>
      </c>
      <c r="C37" s="58"/>
      <c r="D37" s="48">
        <f t="shared" si="0"/>
        <v>0</v>
      </c>
      <c r="F37" s="49">
        <v>69</v>
      </c>
      <c r="G37" s="165" t="s">
        <v>69</v>
      </c>
      <c r="H37" s="50"/>
      <c r="I37" s="48">
        <f t="shared" si="1"/>
        <v>0</v>
      </c>
      <c r="K37" s="70"/>
      <c r="L37" s="151" t="s">
        <v>92</v>
      </c>
      <c r="M37" s="141">
        <v>2</v>
      </c>
      <c r="N37" s="160">
        <v>2</v>
      </c>
      <c r="O37" s="141">
        <f t="shared" ref="O37" si="20">M37/N37</f>
        <v>1</v>
      </c>
      <c r="P37" s="137"/>
      <c r="Q37" s="123">
        <f t="shared" ref="Q37" si="21">O37*P37</f>
        <v>0</v>
      </c>
      <c r="R37" s="123"/>
      <c r="S37" s="125"/>
      <c r="T37" s="126"/>
    </row>
    <row r="38" spans="1:20" s="9" customFormat="1" ht="15.65" customHeight="1" x14ac:dyDescent="0.2">
      <c r="A38" s="57">
        <v>30</v>
      </c>
      <c r="B38" s="165" t="s">
        <v>66</v>
      </c>
      <c r="C38" s="58"/>
      <c r="D38" s="48">
        <f t="shared" si="0"/>
        <v>0</v>
      </c>
      <c r="F38" s="49">
        <v>70</v>
      </c>
      <c r="G38" s="165" t="s">
        <v>67</v>
      </c>
      <c r="H38" s="50"/>
      <c r="I38" s="48">
        <f t="shared" si="1"/>
        <v>0</v>
      </c>
      <c r="K38" s="70"/>
      <c r="L38" s="151" t="s">
        <v>42</v>
      </c>
      <c r="M38" s="141">
        <v>4</v>
      </c>
      <c r="N38" s="160">
        <v>1</v>
      </c>
      <c r="O38" s="141">
        <f t="shared" ref="O38" si="22">M38/N38</f>
        <v>4</v>
      </c>
      <c r="P38" s="137"/>
      <c r="Q38" s="123">
        <f t="shared" ref="Q38" si="23">O38*P38</f>
        <v>0</v>
      </c>
      <c r="R38" s="123"/>
      <c r="S38" s="125"/>
      <c r="T38" s="126"/>
    </row>
    <row r="39" spans="1:20" s="9" customFormat="1" ht="15.65" customHeight="1" x14ac:dyDescent="0.2">
      <c r="A39" s="57">
        <v>31</v>
      </c>
      <c r="B39" s="165" t="s">
        <v>69</v>
      </c>
      <c r="C39" s="58"/>
      <c r="D39" s="48">
        <f t="shared" si="0"/>
        <v>0</v>
      </c>
      <c r="F39" s="49">
        <v>71</v>
      </c>
      <c r="G39" s="165" t="s">
        <v>69</v>
      </c>
      <c r="H39" s="50"/>
      <c r="I39" s="48">
        <f t="shared" si="1"/>
        <v>0</v>
      </c>
      <c r="J39" s="70"/>
      <c r="K39" s="88"/>
      <c r="L39" s="161" t="s">
        <v>71</v>
      </c>
      <c r="M39" s="143">
        <v>5</v>
      </c>
      <c r="N39" s="155">
        <v>1</v>
      </c>
      <c r="O39" s="143">
        <f t="shared" ref="O39" si="24">M39/N39</f>
        <v>5</v>
      </c>
      <c r="P39" s="138"/>
      <c r="Q39" s="119">
        <f t="shared" ref="Q39" si="25">O39*P39</f>
        <v>0</v>
      </c>
      <c r="R39" s="119"/>
      <c r="S39" s="120"/>
      <c r="T39" s="121"/>
    </row>
    <row r="40" spans="1:20" s="9" customFormat="1" ht="15.65" customHeight="1" x14ac:dyDescent="0.2">
      <c r="A40" s="57">
        <v>32</v>
      </c>
      <c r="B40" s="165" t="s">
        <v>67</v>
      </c>
      <c r="C40" s="58"/>
      <c r="D40" s="48">
        <f t="shared" si="0"/>
        <v>0</v>
      </c>
      <c r="F40" s="49">
        <v>72</v>
      </c>
      <c r="G40" s="165" t="s">
        <v>67</v>
      </c>
      <c r="H40" s="50"/>
      <c r="I40" s="48">
        <f t="shared" si="1"/>
        <v>0</v>
      </c>
      <c r="K40" s="70" t="s">
        <v>41</v>
      </c>
      <c r="L40" s="157" t="s">
        <v>48</v>
      </c>
      <c r="M40" s="140">
        <v>2</v>
      </c>
      <c r="N40" s="159">
        <v>1</v>
      </c>
      <c r="O40" s="140">
        <f t="shared" ref="O40" si="26">M40/N40</f>
        <v>2</v>
      </c>
      <c r="P40" s="139"/>
      <c r="Q40" s="127">
        <f t="shared" si="17"/>
        <v>0</v>
      </c>
      <c r="R40" s="114">
        <f>SUM(Q40:Q46)</f>
        <v>0</v>
      </c>
      <c r="S40" s="115" t="s">
        <v>26</v>
      </c>
      <c r="T40" s="122">
        <f>SUM(M40:M46)</f>
        <v>20</v>
      </c>
    </row>
    <row r="41" spans="1:20" s="9" customFormat="1" ht="15.65" customHeight="1" x14ac:dyDescent="0.2">
      <c r="A41" s="57">
        <v>33</v>
      </c>
      <c r="B41" s="165" t="s">
        <v>67</v>
      </c>
      <c r="C41" s="71"/>
      <c r="D41" s="48">
        <f t="shared" si="0"/>
        <v>0</v>
      </c>
      <c r="F41" s="49">
        <v>73</v>
      </c>
      <c r="G41" s="165" t="s">
        <v>68</v>
      </c>
      <c r="H41" s="50"/>
      <c r="I41" s="48">
        <f t="shared" si="1"/>
        <v>0</v>
      </c>
      <c r="K41" s="70"/>
      <c r="L41" s="157" t="s">
        <v>44</v>
      </c>
      <c r="M41" s="141">
        <v>2</v>
      </c>
      <c r="N41" s="160">
        <v>1</v>
      </c>
      <c r="O41" s="140">
        <f>M41/N41</f>
        <v>2</v>
      </c>
      <c r="P41" s="137"/>
      <c r="Q41" s="123">
        <f t="shared" si="17"/>
        <v>0</v>
      </c>
      <c r="R41" s="123"/>
      <c r="S41" s="125"/>
      <c r="T41" s="126"/>
    </row>
    <row r="42" spans="1:20" s="9" customFormat="1" ht="15.65" customHeight="1" x14ac:dyDescent="0.2">
      <c r="A42" s="57">
        <v>34</v>
      </c>
      <c r="B42" s="165" t="s">
        <v>68</v>
      </c>
      <c r="C42" s="58"/>
      <c r="D42" s="48">
        <f t="shared" si="0"/>
        <v>0</v>
      </c>
      <c r="F42" s="49">
        <v>74</v>
      </c>
      <c r="G42" s="165" t="s">
        <v>67</v>
      </c>
      <c r="H42" s="50"/>
      <c r="I42" s="48">
        <f t="shared" si="1"/>
        <v>0</v>
      </c>
      <c r="K42" s="70"/>
      <c r="L42" s="157" t="s">
        <v>53</v>
      </c>
      <c r="M42" s="141">
        <v>2</v>
      </c>
      <c r="N42" s="160">
        <v>1</v>
      </c>
      <c r="O42" s="140">
        <f t="shared" ref="O42:O47" si="27">M42/N42</f>
        <v>2</v>
      </c>
      <c r="P42" s="137"/>
      <c r="Q42" s="123">
        <f t="shared" si="17"/>
        <v>0</v>
      </c>
      <c r="R42" s="123"/>
      <c r="S42" s="125"/>
      <c r="T42" s="126"/>
    </row>
    <row r="43" spans="1:20" s="9" customFormat="1" ht="15.65" customHeight="1" x14ac:dyDescent="0.2">
      <c r="A43" s="57">
        <v>35</v>
      </c>
      <c r="B43" s="165" t="s">
        <v>69</v>
      </c>
      <c r="C43" s="71"/>
      <c r="D43" s="48">
        <f t="shared" si="0"/>
        <v>0</v>
      </c>
      <c r="F43" s="49">
        <v>75</v>
      </c>
      <c r="G43" s="165" t="s">
        <v>67</v>
      </c>
      <c r="H43" s="50"/>
      <c r="I43" s="48">
        <f t="shared" si="1"/>
        <v>0</v>
      </c>
      <c r="K43" s="70"/>
      <c r="L43" s="157" t="s">
        <v>49</v>
      </c>
      <c r="M43" s="141">
        <v>2</v>
      </c>
      <c r="N43" s="160">
        <v>1</v>
      </c>
      <c r="O43" s="140">
        <f t="shared" si="27"/>
        <v>2</v>
      </c>
      <c r="P43" s="137"/>
      <c r="Q43" s="123">
        <f t="shared" si="17"/>
        <v>0</v>
      </c>
      <c r="R43" s="123"/>
      <c r="S43" s="125"/>
      <c r="T43" s="126"/>
    </row>
    <row r="44" spans="1:20" s="9" customFormat="1" ht="15.65" customHeight="1" x14ac:dyDescent="0.2">
      <c r="A44" s="57">
        <v>36</v>
      </c>
      <c r="B44" s="165" t="s">
        <v>66</v>
      </c>
      <c r="C44" s="58"/>
      <c r="D44" s="48">
        <f t="shared" si="0"/>
        <v>0</v>
      </c>
      <c r="F44" s="49">
        <v>76</v>
      </c>
      <c r="G44" s="165" t="s">
        <v>66</v>
      </c>
      <c r="H44" s="50"/>
      <c r="I44" s="48">
        <f t="shared" si="1"/>
        <v>0</v>
      </c>
      <c r="K44" s="70"/>
      <c r="L44" s="157" t="s">
        <v>93</v>
      </c>
      <c r="M44" s="141">
        <v>6</v>
      </c>
      <c r="N44" s="160">
        <v>3</v>
      </c>
      <c r="O44" s="140">
        <f t="shared" si="27"/>
        <v>2</v>
      </c>
      <c r="P44" s="137"/>
      <c r="Q44" s="123">
        <f t="shared" si="17"/>
        <v>0</v>
      </c>
      <c r="R44" s="123"/>
      <c r="S44" s="125"/>
      <c r="T44" s="126"/>
    </row>
    <row r="45" spans="1:20" s="9" customFormat="1" ht="15.65" customHeight="1" x14ac:dyDescent="0.2">
      <c r="A45" s="57">
        <v>37</v>
      </c>
      <c r="B45" s="165" t="s">
        <v>67</v>
      </c>
      <c r="C45" s="58"/>
      <c r="D45" s="48">
        <f t="shared" si="0"/>
        <v>0</v>
      </c>
      <c r="F45" s="49">
        <v>77</v>
      </c>
      <c r="G45" s="165" t="s">
        <v>68</v>
      </c>
      <c r="H45" s="67"/>
      <c r="I45" s="48">
        <f t="shared" si="1"/>
        <v>0</v>
      </c>
      <c r="K45" s="70"/>
      <c r="L45" s="157" t="s">
        <v>42</v>
      </c>
      <c r="M45" s="141">
        <v>3</v>
      </c>
      <c r="N45" s="160">
        <v>1</v>
      </c>
      <c r="O45" s="140">
        <f t="shared" ref="O45" si="28">M45/N45</f>
        <v>3</v>
      </c>
      <c r="P45" s="137"/>
      <c r="Q45" s="123">
        <f t="shared" ref="Q45" si="29">O45*P45</f>
        <v>0</v>
      </c>
      <c r="R45" s="123"/>
      <c r="S45" s="125"/>
      <c r="T45" s="126"/>
    </row>
    <row r="46" spans="1:20" s="9" customFormat="1" ht="15.65" customHeight="1" x14ac:dyDescent="0.2">
      <c r="A46" s="57">
        <v>38</v>
      </c>
      <c r="B46" s="165" t="s">
        <v>67</v>
      </c>
      <c r="C46" s="58"/>
      <c r="D46" s="48">
        <f t="shared" si="0"/>
        <v>0</v>
      </c>
      <c r="F46" s="49">
        <v>78</v>
      </c>
      <c r="G46" s="165" t="s">
        <v>69</v>
      </c>
      <c r="H46" s="67"/>
      <c r="I46" s="48">
        <f t="shared" si="1"/>
        <v>0</v>
      </c>
      <c r="K46" s="70"/>
      <c r="L46" s="157" t="s">
        <v>71</v>
      </c>
      <c r="M46" s="141">
        <v>3</v>
      </c>
      <c r="N46" s="160">
        <v>1</v>
      </c>
      <c r="O46" s="140">
        <f t="shared" si="27"/>
        <v>3</v>
      </c>
      <c r="P46" s="137"/>
      <c r="Q46" s="123">
        <f t="shared" si="17"/>
        <v>0</v>
      </c>
      <c r="R46" s="123"/>
      <c r="S46" s="125"/>
      <c r="T46" s="126"/>
    </row>
    <row r="47" spans="1:20" s="9" customFormat="1" ht="15.65" customHeight="1" x14ac:dyDescent="0.2">
      <c r="A47" s="57">
        <v>39</v>
      </c>
      <c r="B47" s="165" t="s">
        <v>67</v>
      </c>
      <c r="C47" s="58"/>
      <c r="D47" s="48">
        <f t="shared" si="0"/>
        <v>0</v>
      </c>
      <c r="F47" s="49">
        <v>79</v>
      </c>
      <c r="G47" s="165" t="s">
        <v>68</v>
      </c>
      <c r="H47" s="50"/>
      <c r="I47" s="48">
        <f t="shared" si="1"/>
        <v>0</v>
      </c>
      <c r="K47" s="69" t="s">
        <v>56</v>
      </c>
      <c r="L47" s="156" t="s">
        <v>94</v>
      </c>
      <c r="M47" s="144">
        <v>4</v>
      </c>
      <c r="N47" s="150">
        <v>2</v>
      </c>
      <c r="O47" s="144">
        <f t="shared" si="27"/>
        <v>2</v>
      </c>
      <c r="P47" s="134"/>
      <c r="Q47" s="111">
        <f t="shared" si="17"/>
        <v>0</v>
      </c>
      <c r="R47" s="111">
        <f>SUM(Q47:Q51)</f>
        <v>0</v>
      </c>
      <c r="S47" s="112" t="s">
        <v>26</v>
      </c>
      <c r="T47" s="124">
        <f>SUM(M47:M51)</f>
        <v>20</v>
      </c>
    </row>
    <row r="48" spans="1:20" s="9" customFormat="1" ht="15.65" customHeight="1" thickBot="1" x14ac:dyDescent="0.25">
      <c r="A48" s="72">
        <v>40</v>
      </c>
      <c r="B48" s="166" t="s">
        <v>69</v>
      </c>
      <c r="C48" s="73"/>
      <c r="D48" s="74">
        <f t="shared" si="0"/>
        <v>0</v>
      </c>
      <c r="F48" s="75">
        <v>80</v>
      </c>
      <c r="G48" s="166" t="s">
        <v>68</v>
      </c>
      <c r="H48" s="76"/>
      <c r="I48" s="77">
        <f t="shared" si="1"/>
        <v>0</v>
      </c>
      <c r="K48" s="70"/>
      <c r="L48" s="151" t="s">
        <v>95</v>
      </c>
      <c r="M48" s="141">
        <v>4</v>
      </c>
      <c r="N48" s="160">
        <v>4</v>
      </c>
      <c r="O48" s="141">
        <f>M48/N48</f>
        <v>1</v>
      </c>
      <c r="P48" s="137"/>
      <c r="Q48" s="123">
        <f t="shared" ref="Q48" si="30">O48*P48</f>
        <v>0</v>
      </c>
      <c r="R48" s="123"/>
      <c r="S48" s="125"/>
      <c r="T48" s="126"/>
    </row>
    <row r="49" spans="1:21" s="9" customFormat="1" ht="15.65" customHeight="1" thickBot="1" x14ac:dyDescent="0.25">
      <c r="A49" s="78"/>
      <c r="B49" s="79"/>
      <c r="C49" s="78"/>
      <c r="D49" s="78"/>
      <c r="F49" s="80"/>
      <c r="G49" s="81"/>
      <c r="H49" s="82" t="s">
        <v>27</v>
      </c>
      <c r="I49" s="83">
        <f>SUM(D9:D48)+SUM(I9:I48)</f>
        <v>0</v>
      </c>
      <c r="K49" s="70"/>
      <c r="L49" s="151" t="s">
        <v>96</v>
      </c>
      <c r="M49" s="141">
        <v>4</v>
      </c>
      <c r="N49" s="160">
        <v>2</v>
      </c>
      <c r="O49" s="141">
        <f t="shared" ref="O49:O50" si="31">M49/N49</f>
        <v>2</v>
      </c>
      <c r="P49" s="137"/>
      <c r="Q49" s="123">
        <f t="shared" ref="Q49:Q50" si="32">O49*P49</f>
        <v>0</v>
      </c>
      <c r="R49" s="123"/>
      <c r="S49" s="125"/>
      <c r="T49" s="126"/>
    </row>
    <row r="50" spans="1:21" s="9" customFormat="1" ht="15.65" customHeight="1" x14ac:dyDescent="0.2">
      <c r="B50" s="84" t="s">
        <v>28</v>
      </c>
      <c r="C50" s="78"/>
      <c r="D50" s="78"/>
      <c r="G50" s="81"/>
      <c r="I50" s="85" t="s">
        <v>31</v>
      </c>
      <c r="K50" s="70"/>
      <c r="L50" s="151" t="s">
        <v>80</v>
      </c>
      <c r="M50" s="141">
        <v>2</v>
      </c>
      <c r="N50" s="160">
        <v>1</v>
      </c>
      <c r="O50" s="141">
        <f t="shared" si="31"/>
        <v>2</v>
      </c>
      <c r="P50" s="137"/>
      <c r="Q50" s="123">
        <f t="shared" si="32"/>
        <v>0</v>
      </c>
      <c r="R50" s="123"/>
      <c r="S50" s="125"/>
      <c r="T50" s="126"/>
    </row>
    <row r="51" spans="1:21" s="14" customFormat="1" ht="15.65" customHeight="1" x14ac:dyDescent="0.2">
      <c r="A51" s="11"/>
      <c r="B51" s="86" t="s">
        <v>32</v>
      </c>
      <c r="C51" s="11"/>
      <c r="D51" s="11"/>
      <c r="F51" s="11"/>
      <c r="G51" s="87"/>
      <c r="H51" s="11"/>
      <c r="I51" s="11"/>
      <c r="K51" s="70"/>
      <c r="L51" s="151" t="s">
        <v>49</v>
      </c>
      <c r="M51" s="141">
        <v>6</v>
      </c>
      <c r="N51" s="160">
        <v>1</v>
      </c>
      <c r="O51" s="141">
        <f t="shared" ref="O51" si="33">M51/N51</f>
        <v>6</v>
      </c>
      <c r="P51" s="137"/>
      <c r="Q51" s="123">
        <f t="shared" ref="Q51" si="34">O51*P51</f>
        <v>0</v>
      </c>
      <c r="R51" s="123"/>
      <c r="S51" s="125"/>
      <c r="T51" s="126"/>
      <c r="U51" s="9"/>
    </row>
    <row r="52" spans="1:21" s="14" customFormat="1" ht="15.65" customHeight="1" x14ac:dyDescent="0.2">
      <c r="A52" s="11"/>
      <c r="B52" s="86" t="s">
        <v>33</v>
      </c>
      <c r="C52" s="11"/>
      <c r="D52" s="11"/>
      <c r="F52" s="11"/>
      <c r="G52" s="87"/>
      <c r="H52" s="11"/>
      <c r="I52" s="11"/>
      <c r="K52" s="69" t="s">
        <v>38</v>
      </c>
      <c r="L52" s="156" t="s">
        <v>64</v>
      </c>
      <c r="M52" s="144">
        <v>3</v>
      </c>
      <c r="N52" s="150">
        <v>1</v>
      </c>
      <c r="O52" s="144">
        <f>M52/N52</f>
        <v>3</v>
      </c>
      <c r="P52" s="134"/>
      <c r="Q52" s="111">
        <f t="shared" ref="Q52:Q79" si="35">O52*P52</f>
        <v>0</v>
      </c>
      <c r="R52" s="111">
        <f>SUM(Q52:Q57)</f>
        <v>0</v>
      </c>
      <c r="S52" s="112" t="s">
        <v>26</v>
      </c>
      <c r="T52" s="124">
        <f>SUM(M52:M57)</f>
        <v>20</v>
      </c>
      <c r="U52" s="9"/>
    </row>
    <row r="53" spans="1:21" s="14" customFormat="1" ht="15.65" customHeight="1" x14ac:dyDescent="0.2">
      <c r="A53" s="11"/>
      <c r="B53" s="86" t="s">
        <v>34</v>
      </c>
      <c r="C53" s="11"/>
      <c r="D53" s="11"/>
      <c r="F53" s="11"/>
      <c r="G53" s="87"/>
      <c r="H53" s="11"/>
      <c r="I53" s="11"/>
      <c r="K53" s="70"/>
      <c r="L53" s="151" t="s">
        <v>81</v>
      </c>
      <c r="M53" s="142">
        <v>3</v>
      </c>
      <c r="N53" s="159">
        <v>1</v>
      </c>
      <c r="O53" s="146">
        <f>M53/N53</f>
        <v>3</v>
      </c>
      <c r="P53" s="139"/>
      <c r="Q53" s="127">
        <f t="shared" si="35"/>
        <v>0</v>
      </c>
      <c r="R53" s="127"/>
      <c r="S53" s="128"/>
      <c r="T53" s="132"/>
      <c r="U53" s="9"/>
    </row>
    <row r="54" spans="1:21" s="14" customFormat="1" ht="15.65" customHeight="1" x14ac:dyDescent="0.2">
      <c r="A54" s="11"/>
      <c r="B54" s="86" t="s">
        <v>35</v>
      </c>
      <c r="C54" s="11"/>
      <c r="D54" s="11"/>
      <c r="F54" s="11"/>
      <c r="G54" s="87"/>
      <c r="H54" s="11"/>
      <c r="I54" s="11"/>
      <c r="K54" s="70"/>
      <c r="L54" s="151" t="s">
        <v>79</v>
      </c>
      <c r="M54" s="141">
        <v>3</v>
      </c>
      <c r="N54" s="160">
        <v>1</v>
      </c>
      <c r="O54" s="141">
        <f t="shared" ref="O54:O56" si="36">M54/N54</f>
        <v>3</v>
      </c>
      <c r="P54" s="137"/>
      <c r="Q54" s="123">
        <f t="shared" si="35"/>
        <v>0</v>
      </c>
      <c r="R54" s="123"/>
      <c r="S54" s="125"/>
      <c r="T54" s="126"/>
      <c r="U54" s="9"/>
    </row>
    <row r="55" spans="1:21" s="14" customFormat="1" ht="15.65" customHeight="1" x14ac:dyDescent="0.2">
      <c r="A55" s="11"/>
      <c r="B55" s="87"/>
      <c r="C55" s="11"/>
      <c r="D55" s="11"/>
      <c r="F55" s="11"/>
      <c r="G55" s="87"/>
      <c r="H55" s="11"/>
      <c r="I55" s="11"/>
      <c r="K55" s="70"/>
      <c r="L55" s="151" t="s">
        <v>103</v>
      </c>
      <c r="M55" s="141">
        <v>3</v>
      </c>
      <c r="N55" s="160">
        <v>3</v>
      </c>
      <c r="O55" s="141">
        <f t="shared" si="36"/>
        <v>1</v>
      </c>
      <c r="P55" s="137"/>
      <c r="Q55" s="123">
        <f t="shared" si="35"/>
        <v>0</v>
      </c>
      <c r="R55" s="123"/>
      <c r="S55" s="125"/>
      <c r="T55" s="126"/>
      <c r="U55" s="9"/>
    </row>
    <row r="56" spans="1:21" s="14" customFormat="1" ht="15.65" customHeight="1" x14ac:dyDescent="0.2">
      <c r="A56" s="11"/>
      <c r="B56" s="87"/>
      <c r="C56" s="11"/>
      <c r="D56" s="11"/>
      <c r="F56" s="11"/>
      <c r="G56" s="87"/>
      <c r="H56" s="11"/>
      <c r="I56" s="11"/>
      <c r="K56" s="70"/>
      <c r="L56" s="151" t="s">
        <v>104</v>
      </c>
      <c r="M56" s="141">
        <v>3</v>
      </c>
      <c r="N56" s="160">
        <v>3</v>
      </c>
      <c r="O56" s="141">
        <f t="shared" si="36"/>
        <v>1</v>
      </c>
      <c r="P56" s="137"/>
      <c r="Q56" s="123">
        <f t="shared" si="35"/>
        <v>0</v>
      </c>
      <c r="R56" s="123"/>
      <c r="S56" s="125"/>
      <c r="T56" s="126"/>
      <c r="U56" s="9"/>
    </row>
    <row r="57" spans="1:21" s="14" customFormat="1" ht="15.65" customHeight="1" x14ac:dyDescent="0.2">
      <c r="A57" s="11"/>
      <c r="B57" s="87"/>
      <c r="C57" s="11"/>
      <c r="D57" s="11"/>
      <c r="F57" s="11"/>
      <c r="G57" s="87"/>
      <c r="H57" s="11"/>
      <c r="I57" s="11"/>
      <c r="K57" s="88"/>
      <c r="L57" s="158" t="s">
        <v>82</v>
      </c>
      <c r="M57" s="143">
        <v>5</v>
      </c>
      <c r="N57" s="155">
        <v>1</v>
      </c>
      <c r="O57" s="145">
        <f t="shared" ref="O57:O66" si="37">M57/N57</f>
        <v>5</v>
      </c>
      <c r="P57" s="138"/>
      <c r="Q57" s="119">
        <f t="shared" si="35"/>
        <v>0</v>
      </c>
      <c r="R57" s="119"/>
      <c r="S57" s="120"/>
      <c r="T57" s="121"/>
      <c r="U57" s="9"/>
    </row>
    <row r="58" spans="1:21" s="14" customFormat="1" ht="15.65" customHeight="1" x14ac:dyDescent="0.2">
      <c r="A58" s="11"/>
      <c r="B58" s="87"/>
      <c r="C58" s="11"/>
      <c r="D58" s="11"/>
      <c r="F58" s="11"/>
      <c r="G58" s="87"/>
      <c r="H58" s="11"/>
      <c r="I58" s="11"/>
      <c r="K58" s="69" t="s">
        <v>45</v>
      </c>
      <c r="L58" s="149" t="s">
        <v>64</v>
      </c>
      <c r="M58" s="162">
        <v>2</v>
      </c>
      <c r="N58" s="163">
        <v>1</v>
      </c>
      <c r="O58" s="144">
        <f t="shared" si="37"/>
        <v>2</v>
      </c>
      <c r="P58" s="147"/>
      <c r="Q58" s="148">
        <f t="shared" si="35"/>
        <v>0</v>
      </c>
      <c r="R58" s="148">
        <f>SUM(Q58:Q62)</f>
        <v>0</v>
      </c>
      <c r="S58" s="112" t="s">
        <v>26</v>
      </c>
      <c r="T58" s="124">
        <f>SUM(M58:M62)</f>
        <v>20</v>
      </c>
      <c r="U58" s="9"/>
    </row>
    <row r="59" spans="1:21" s="14" customFormat="1" ht="15.65" customHeight="1" x14ac:dyDescent="0.2">
      <c r="A59" s="11"/>
      <c r="B59" s="87"/>
      <c r="C59" s="11"/>
      <c r="D59" s="11"/>
      <c r="F59" s="11"/>
      <c r="G59" s="87"/>
      <c r="H59" s="11"/>
      <c r="I59" s="11"/>
      <c r="K59" s="70"/>
      <c r="L59" s="151" t="s">
        <v>97</v>
      </c>
      <c r="M59" s="141">
        <v>6</v>
      </c>
      <c r="N59" s="160">
        <v>3</v>
      </c>
      <c r="O59" s="141">
        <f t="shared" si="37"/>
        <v>2</v>
      </c>
      <c r="P59" s="137"/>
      <c r="Q59" s="123">
        <f t="shared" si="35"/>
        <v>0</v>
      </c>
      <c r="R59" s="123"/>
      <c r="S59" s="125"/>
      <c r="T59" s="126"/>
      <c r="U59" s="9"/>
    </row>
    <row r="60" spans="1:21" s="14" customFormat="1" ht="15.65" customHeight="1" x14ac:dyDescent="0.2">
      <c r="A60" s="11"/>
      <c r="B60" s="87"/>
      <c r="C60" s="11"/>
      <c r="D60" s="11"/>
      <c r="F60" s="11"/>
      <c r="G60" s="87"/>
      <c r="H60" s="11"/>
      <c r="I60" s="11"/>
      <c r="K60" s="70"/>
      <c r="L60" s="151" t="s">
        <v>61</v>
      </c>
      <c r="M60" s="141">
        <v>5</v>
      </c>
      <c r="N60" s="160">
        <v>1</v>
      </c>
      <c r="O60" s="141">
        <f t="shared" si="37"/>
        <v>5</v>
      </c>
      <c r="P60" s="137"/>
      <c r="Q60" s="123">
        <f t="shared" si="35"/>
        <v>0</v>
      </c>
      <c r="R60" s="123"/>
      <c r="S60" s="125"/>
      <c r="T60" s="126"/>
      <c r="U60" s="9"/>
    </row>
    <row r="61" spans="1:21" s="14" customFormat="1" ht="15.65" customHeight="1" x14ac:dyDescent="0.2">
      <c r="A61" s="11"/>
      <c r="B61" s="87"/>
      <c r="C61" s="11"/>
      <c r="D61" s="11"/>
      <c r="F61" s="11"/>
      <c r="G61" s="87"/>
      <c r="H61" s="11"/>
      <c r="I61" s="11"/>
      <c r="K61" s="70"/>
      <c r="L61" s="151" t="s">
        <v>98</v>
      </c>
      <c r="M61" s="141">
        <v>2</v>
      </c>
      <c r="N61" s="160">
        <v>2</v>
      </c>
      <c r="O61" s="141">
        <f t="shared" si="37"/>
        <v>1</v>
      </c>
      <c r="P61" s="137"/>
      <c r="Q61" s="123">
        <f t="shared" si="35"/>
        <v>0</v>
      </c>
      <c r="R61" s="123"/>
      <c r="S61" s="125"/>
      <c r="T61" s="126"/>
      <c r="U61" s="9"/>
    </row>
    <row r="62" spans="1:21" s="14" customFormat="1" ht="15.65" customHeight="1" x14ac:dyDescent="0.2">
      <c r="A62" s="11"/>
      <c r="B62" s="87"/>
      <c r="C62" s="11"/>
      <c r="D62" s="11"/>
      <c r="F62" s="11"/>
      <c r="G62" s="87"/>
      <c r="H62" s="11"/>
      <c r="I62" s="11"/>
      <c r="K62" s="88"/>
      <c r="L62" s="161" t="s">
        <v>65</v>
      </c>
      <c r="M62" s="143">
        <v>5</v>
      </c>
      <c r="N62" s="155">
        <v>1</v>
      </c>
      <c r="O62" s="143">
        <f t="shared" ref="O62" si="38">M62/N62</f>
        <v>5</v>
      </c>
      <c r="P62" s="138"/>
      <c r="Q62" s="119">
        <f t="shared" ref="Q62" si="39">O62*P62</f>
        <v>0</v>
      </c>
      <c r="R62" s="119"/>
      <c r="S62" s="120"/>
      <c r="T62" s="121"/>
      <c r="U62" s="9"/>
    </row>
    <row r="63" spans="1:21" s="14" customFormat="1" ht="15.65" customHeight="1" x14ac:dyDescent="0.2">
      <c r="A63" s="11"/>
      <c r="B63" s="87"/>
      <c r="C63" s="11"/>
      <c r="D63" s="11"/>
      <c r="F63" s="11"/>
      <c r="G63" s="87"/>
      <c r="H63" s="11"/>
      <c r="I63" s="11"/>
      <c r="K63" s="70" t="s">
        <v>46</v>
      </c>
      <c r="L63" s="157" t="s">
        <v>48</v>
      </c>
      <c r="M63" s="140">
        <v>2</v>
      </c>
      <c r="N63" s="152">
        <v>1</v>
      </c>
      <c r="O63" s="140">
        <f t="shared" si="37"/>
        <v>2</v>
      </c>
      <c r="P63" s="135"/>
      <c r="Q63" s="114">
        <f t="shared" si="35"/>
        <v>0</v>
      </c>
      <c r="R63" s="114">
        <f>SUM(Q63:Q70)</f>
        <v>0</v>
      </c>
      <c r="S63" s="115" t="s">
        <v>26</v>
      </c>
      <c r="T63" s="122">
        <f>SUM(M63:M70)</f>
        <v>20</v>
      </c>
      <c r="U63" s="9"/>
    </row>
    <row r="64" spans="1:21" s="14" customFormat="1" ht="15.65" customHeight="1" x14ac:dyDescent="0.2">
      <c r="A64" s="11"/>
      <c r="B64" s="87"/>
      <c r="C64" s="11"/>
      <c r="D64" s="11"/>
      <c r="F64" s="11"/>
      <c r="G64" s="87"/>
      <c r="H64" s="11"/>
      <c r="I64" s="11"/>
      <c r="K64" s="70"/>
      <c r="L64" s="157" t="s">
        <v>44</v>
      </c>
      <c r="M64" s="141">
        <v>1</v>
      </c>
      <c r="N64" s="152">
        <v>1</v>
      </c>
      <c r="O64" s="140">
        <f t="shared" si="37"/>
        <v>1</v>
      </c>
      <c r="P64" s="135"/>
      <c r="Q64" s="114">
        <f t="shared" si="35"/>
        <v>0</v>
      </c>
      <c r="R64" s="114"/>
      <c r="S64" s="115"/>
      <c r="T64" s="122"/>
      <c r="U64" s="9"/>
    </row>
    <row r="65" spans="1:21" s="14" customFormat="1" ht="15.65" customHeight="1" x14ac:dyDescent="0.2">
      <c r="A65" s="11"/>
      <c r="B65" s="87"/>
      <c r="C65" s="11"/>
      <c r="D65" s="11"/>
      <c r="F65" s="11"/>
      <c r="G65" s="87"/>
      <c r="H65" s="11"/>
      <c r="I65" s="11"/>
      <c r="K65" s="70"/>
      <c r="L65" s="157" t="s">
        <v>63</v>
      </c>
      <c r="M65" s="141">
        <v>3</v>
      </c>
      <c r="N65" s="152">
        <v>1</v>
      </c>
      <c r="O65" s="140">
        <f t="shared" si="37"/>
        <v>3</v>
      </c>
      <c r="P65" s="135"/>
      <c r="Q65" s="114">
        <f>O65*P65</f>
        <v>0</v>
      </c>
      <c r="R65" s="114"/>
      <c r="S65" s="115"/>
      <c r="T65" s="122"/>
      <c r="U65" s="9"/>
    </row>
    <row r="66" spans="1:21" s="14" customFormat="1" ht="15.65" customHeight="1" x14ac:dyDescent="0.2">
      <c r="A66" s="11"/>
      <c r="B66" s="87"/>
      <c r="C66" s="11"/>
      <c r="D66" s="11"/>
      <c r="F66" s="11"/>
      <c r="G66" s="87"/>
      <c r="H66" s="11"/>
      <c r="I66" s="11"/>
      <c r="K66" s="70"/>
      <c r="L66" s="157" t="s">
        <v>50</v>
      </c>
      <c r="M66" s="142">
        <v>4</v>
      </c>
      <c r="N66" s="152">
        <v>1</v>
      </c>
      <c r="O66" s="146">
        <f t="shared" si="37"/>
        <v>4</v>
      </c>
      <c r="P66" s="139"/>
      <c r="Q66" s="114">
        <f t="shared" si="35"/>
        <v>0</v>
      </c>
      <c r="R66" s="114"/>
      <c r="S66" s="115"/>
      <c r="T66" s="122"/>
      <c r="U66" s="9"/>
    </row>
    <row r="67" spans="1:21" s="14" customFormat="1" ht="15.65" customHeight="1" x14ac:dyDescent="0.2">
      <c r="A67" s="11"/>
      <c r="B67" s="87"/>
      <c r="C67" s="11"/>
      <c r="D67" s="11"/>
      <c r="F67" s="11"/>
      <c r="G67" s="87"/>
      <c r="H67" s="11"/>
      <c r="I67" s="11"/>
      <c r="K67" s="70"/>
      <c r="L67" s="157" t="s">
        <v>49</v>
      </c>
      <c r="M67" s="142">
        <v>3</v>
      </c>
      <c r="N67" s="152">
        <v>1</v>
      </c>
      <c r="O67" s="141">
        <f t="shared" ref="O67" si="40">M67/N67</f>
        <v>3</v>
      </c>
      <c r="P67" s="137"/>
      <c r="Q67" s="127">
        <f t="shared" ref="Q67" si="41">O67*P67</f>
        <v>0</v>
      </c>
      <c r="R67" s="127"/>
      <c r="S67" s="128"/>
      <c r="T67" s="129"/>
      <c r="U67" s="9"/>
    </row>
    <row r="68" spans="1:21" s="14" customFormat="1" ht="15.65" customHeight="1" x14ac:dyDescent="0.2">
      <c r="A68" s="11"/>
      <c r="D68" s="11"/>
      <c r="F68" s="11"/>
      <c r="G68" s="87"/>
      <c r="H68" s="11"/>
      <c r="I68" s="11"/>
      <c r="K68" s="70"/>
      <c r="L68" s="151" t="s">
        <v>52</v>
      </c>
      <c r="M68" s="141">
        <v>2</v>
      </c>
      <c r="N68" s="160">
        <v>1</v>
      </c>
      <c r="O68" s="141">
        <f t="shared" ref="O68:O70" si="42">M68/N68</f>
        <v>2</v>
      </c>
      <c r="P68" s="137"/>
      <c r="Q68" s="123">
        <f t="shared" ref="Q68:Q70" si="43">O68*P68</f>
        <v>0</v>
      </c>
      <c r="R68" s="123"/>
      <c r="S68" s="125"/>
      <c r="T68" s="126"/>
      <c r="U68" s="9"/>
    </row>
    <row r="69" spans="1:21" s="14" customFormat="1" ht="15.65" customHeight="1" x14ac:dyDescent="0.2">
      <c r="A69" s="11"/>
      <c r="B69" s="87"/>
      <c r="C69" s="11"/>
      <c r="D69" s="11"/>
      <c r="F69" s="11"/>
      <c r="G69" s="87"/>
      <c r="H69" s="11"/>
      <c r="I69" s="11"/>
      <c r="K69" s="70"/>
      <c r="L69" s="151" t="s">
        <v>99</v>
      </c>
      <c r="M69" s="141">
        <v>2</v>
      </c>
      <c r="N69" s="160">
        <v>2</v>
      </c>
      <c r="O69" s="141">
        <f t="shared" ref="O69" si="44">M69/N69</f>
        <v>1</v>
      </c>
      <c r="P69" s="137"/>
      <c r="Q69" s="123">
        <f t="shared" ref="Q69" si="45">O69*P69</f>
        <v>0</v>
      </c>
      <c r="R69" s="123"/>
      <c r="S69" s="125"/>
      <c r="T69" s="126"/>
      <c r="U69" s="9"/>
    </row>
    <row r="70" spans="1:21" s="14" customFormat="1" ht="15.65" customHeight="1" x14ac:dyDescent="0.2">
      <c r="A70" s="11"/>
      <c r="B70" s="87"/>
      <c r="C70" s="131" t="s">
        <v>37</v>
      </c>
      <c r="D70" s="11"/>
      <c r="F70" s="11"/>
      <c r="G70" s="87"/>
      <c r="H70" s="11"/>
      <c r="I70" s="11"/>
      <c r="K70" s="70"/>
      <c r="L70" s="153" t="s">
        <v>42</v>
      </c>
      <c r="M70" s="142">
        <v>3</v>
      </c>
      <c r="N70" s="154">
        <v>1</v>
      </c>
      <c r="O70" s="142">
        <f t="shared" si="42"/>
        <v>3</v>
      </c>
      <c r="P70" s="136"/>
      <c r="Q70" s="117">
        <f t="shared" si="43"/>
        <v>0</v>
      </c>
      <c r="R70" s="117"/>
      <c r="S70" s="118"/>
      <c r="T70" s="130"/>
      <c r="U70" s="9"/>
    </row>
    <row r="71" spans="1:21" s="14" customFormat="1" ht="15.65" customHeight="1" x14ac:dyDescent="0.2">
      <c r="A71" s="11"/>
      <c r="B71" s="87"/>
      <c r="C71" s="11"/>
      <c r="D71" s="11"/>
      <c r="F71" s="11"/>
      <c r="G71" s="87"/>
      <c r="H71" s="11"/>
      <c r="I71" s="11"/>
      <c r="K71" s="69" t="s">
        <v>57</v>
      </c>
      <c r="L71" s="156" t="s">
        <v>48</v>
      </c>
      <c r="M71" s="144">
        <v>1</v>
      </c>
      <c r="N71" s="150">
        <v>1</v>
      </c>
      <c r="O71" s="144">
        <f t="shared" ref="O71" si="46">M71/N71</f>
        <v>1</v>
      </c>
      <c r="P71" s="134"/>
      <c r="Q71" s="111">
        <f t="shared" si="35"/>
        <v>0</v>
      </c>
      <c r="R71" s="111">
        <f>SUM(Q71:Q79)</f>
        <v>0</v>
      </c>
      <c r="S71" s="112" t="s">
        <v>26</v>
      </c>
      <c r="T71" s="124">
        <f>SUM(M71:M79)</f>
        <v>20</v>
      </c>
      <c r="U71" s="9"/>
    </row>
    <row r="72" spans="1:21" s="14" customFormat="1" ht="15.65" customHeight="1" x14ac:dyDescent="0.2">
      <c r="A72" s="11"/>
      <c r="B72" s="87"/>
      <c r="C72" s="11"/>
      <c r="D72" s="11"/>
      <c r="F72" s="11"/>
      <c r="G72" s="87"/>
      <c r="H72" s="11"/>
      <c r="I72" s="11"/>
      <c r="K72" s="70"/>
      <c r="L72" s="157" t="s">
        <v>72</v>
      </c>
      <c r="M72" s="140">
        <v>1</v>
      </c>
      <c r="N72" s="152">
        <v>1</v>
      </c>
      <c r="O72" s="140">
        <f>M72/N72</f>
        <v>1</v>
      </c>
      <c r="P72" s="135"/>
      <c r="Q72" s="114">
        <f t="shared" si="35"/>
        <v>0</v>
      </c>
      <c r="R72" s="123"/>
      <c r="S72" s="125"/>
      <c r="T72" s="126"/>
      <c r="U72" s="9"/>
    </row>
    <row r="73" spans="1:21" s="14" customFormat="1" ht="15.65" customHeight="1" x14ac:dyDescent="0.2">
      <c r="A73" s="11"/>
      <c r="B73" s="87"/>
      <c r="C73" s="11"/>
      <c r="D73" s="11"/>
      <c r="F73" s="11"/>
      <c r="G73" s="87"/>
      <c r="H73" s="11"/>
      <c r="I73" s="11"/>
      <c r="K73" s="70"/>
      <c r="L73" s="151" t="s">
        <v>74</v>
      </c>
      <c r="M73" s="141">
        <v>2</v>
      </c>
      <c r="N73" s="160">
        <v>1</v>
      </c>
      <c r="O73" s="141">
        <f>M73/N73</f>
        <v>2</v>
      </c>
      <c r="P73" s="137"/>
      <c r="Q73" s="123">
        <f t="shared" si="35"/>
        <v>0</v>
      </c>
      <c r="R73" s="123"/>
      <c r="S73" s="125"/>
      <c r="T73" s="126"/>
      <c r="U73" s="9"/>
    </row>
    <row r="74" spans="1:21" s="14" customFormat="1" ht="15.65" customHeight="1" x14ac:dyDescent="0.2">
      <c r="A74" s="11"/>
      <c r="B74" s="87"/>
      <c r="C74" s="11"/>
      <c r="D74" s="11"/>
      <c r="F74" s="11"/>
      <c r="G74" s="87"/>
      <c r="H74" s="11"/>
      <c r="I74" s="11"/>
      <c r="K74" s="70"/>
      <c r="L74" s="151" t="s">
        <v>49</v>
      </c>
      <c r="M74" s="141">
        <v>3</v>
      </c>
      <c r="N74" s="160">
        <v>1</v>
      </c>
      <c r="O74" s="141">
        <f>M74/N74</f>
        <v>3</v>
      </c>
      <c r="P74" s="137"/>
      <c r="Q74" s="123">
        <f t="shared" ref="Q74" si="47">O74*P74</f>
        <v>0</v>
      </c>
      <c r="R74" s="123"/>
      <c r="S74" s="125"/>
      <c r="T74" s="126"/>
      <c r="U74" s="9"/>
    </row>
    <row r="75" spans="1:21" s="14" customFormat="1" ht="15.75" customHeight="1" x14ac:dyDescent="0.2">
      <c r="A75" s="11"/>
      <c r="B75" s="87"/>
      <c r="C75" s="11"/>
      <c r="D75" s="11"/>
      <c r="F75" s="11"/>
      <c r="G75" s="87"/>
      <c r="H75" s="11"/>
      <c r="I75" s="11"/>
      <c r="K75" s="70"/>
      <c r="L75" s="151" t="s">
        <v>52</v>
      </c>
      <c r="M75" s="141">
        <v>4</v>
      </c>
      <c r="N75" s="160">
        <v>1</v>
      </c>
      <c r="O75" s="141">
        <f>M75/N75</f>
        <v>4</v>
      </c>
      <c r="P75" s="137"/>
      <c r="Q75" s="123">
        <f t="shared" ref="Q75" si="48">O75*P75</f>
        <v>0</v>
      </c>
      <c r="R75" s="123"/>
      <c r="S75" s="125"/>
      <c r="T75" s="126"/>
      <c r="U75" s="9"/>
    </row>
    <row r="76" spans="1:21" s="14" customFormat="1" ht="15.75" customHeight="1" x14ac:dyDescent="0.2">
      <c r="A76" s="11"/>
      <c r="B76" s="87"/>
      <c r="C76" s="11"/>
      <c r="D76" s="11"/>
      <c r="F76" s="11"/>
      <c r="G76" s="87"/>
      <c r="H76" s="11"/>
      <c r="I76" s="11"/>
      <c r="K76" s="70"/>
      <c r="L76" s="151" t="s">
        <v>47</v>
      </c>
      <c r="M76" s="140">
        <v>2</v>
      </c>
      <c r="N76" s="152">
        <v>1</v>
      </c>
      <c r="O76" s="140">
        <f>M76/N76</f>
        <v>2</v>
      </c>
      <c r="P76" s="135"/>
      <c r="Q76" s="114">
        <f t="shared" si="35"/>
        <v>0</v>
      </c>
      <c r="R76" s="114"/>
      <c r="S76" s="115"/>
      <c r="T76" s="122"/>
      <c r="U76" s="9"/>
    </row>
    <row r="77" spans="1:21" s="14" customFormat="1" ht="15.75" customHeight="1" x14ac:dyDescent="0.2">
      <c r="A77" s="11"/>
      <c r="B77" s="87"/>
      <c r="C77" s="11"/>
      <c r="D77" s="11"/>
      <c r="F77" s="11"/>
      <c r="G77" s="87"/>
      <c r="H77" s="11"/>
      <c r="I77" s="11"/>
      <c r="K77" s="70"/>
      <c r="L77" s="151" t="s">
        <v>42</v>
      </c>
      <c r="M77" s="140">
        <v>4</v>
      </c>
      <c r="N77" s="152">
        <v>1</v>
      </c>
      <c r="O77" s="140">
        <f t="shared" ref="O77" si="49">M77/N77</f>
        <v>4</v>
      </c>
      <c r="P77" s="135"/>
      <c r="Q77" s="114">
        <f t="shared" si="35"/>
        <v>0</v>
      </c>
      <c r="R77" s="114"/>
      <c r="S77" s="115"/>
      <c r="T77" s="122"/>
      <c r="U77" s="9"/>
    </row>
    <row r="78" spans="1:21" s="14" customFormat="1" ht="15.75" customHeight="1" x14ac:dyDescent="0.2">
      <c r="A78" s="11"/>
      <c r="B78" s="87"/>
      <c r="C78" s="11"/>
      <c r="D78" s="11"/>
      <c r="F78" s="11"/>
      <c r="G78" s="87"/>
      <c r="H78" s="11"/>
      <c r="I78" s="11"/>
      <c r="K78" s="70"/>
      <c r="L78" s="151" t="s">
        <v>71</v>
      </c>
      <c r="M78" s="140">
        <v>1</v>
      </c>
      <c r="N78" s="152">
        <v>1</v>
      </c>
      <c r="O78" s="140">
        <f t="shared" ref="O78" si="50">M78/N78</f>
        <v>1</v>
      </c>
      <c r="P78" s="135"/>
      <c r="Q78" s="114">
        <f t="shared" ref="Q78" si="51">O78*P78</f>
        <v>0</v>
      </c>
      <c r="R78" s="114"/>
      <c r="S78" s="115"/>
      <c r="T78" s="122"/>
      <c r="U78" s="9"/>
    </row>
    <row r="79" spans="1:21" s="14" customFormat="1" ht="15.75" customHeight="1" x14ac:dyDescent="0.2">
      <c r="A79" s="11"/>
      <c r="B79" s="87"/>
      <c r="C79" s="11"/>
      <c r="D79" s="11"/>
      <c r="F79" s="11"/>
      <c r="G79" s="87"/>
      <c r="H79" s="11"/>
      <c r="I79" s="11"/>
      <c r="K79" s="88"/>
      <c r="L79" s="161" t="s">
        <v>83</v>
      </c>
      <c r="M79" s="143">
        <v>2</v>
      </c>
      <c r="N79" s="155">
        <v>1</v>
      </c>
      <c r="O79" s="143">
        <f>M79/N79</f>
        <v>2</v>
      </c>
      <c r="P79" s="138"/>
      <c r="Q79" s="119">
        <f t="shared" si="35"/>
        <v>0</v>
      </c>
      <c r="R79" s="119"/>
      <c r="S79" s="120"/>
      <c r="T79" s="121"/>
      <c r="U79" s="9"/>
    </row>
    <row r="80" spans="1:21" s="14" customFormat="1" ht="15.75" customHeight="1" x14ac:dyDescent="0.2">
      <c r="A80" s="11"/>
      <c r="B80" s="87"/>
      <c r="C80" s="11"/>
      <c r="D80" s="11"/>
      <c r="F80" s="11"/>
      <c r="G80" s="87"/>
      <c r="H80" s="11"/>
      <c r="I80" s="11"/>
      <c r="K80" s="69" t="s">
        <v>58</v>
      </c>
      <c r="L80" s="156" t="s">
        <v>60</v>
      </c>
      <c r="M80" s="162">
        <v>4</v>
      </c>
      <c r="N80" s="163">
        <v>1</v>
      </c>
      <c r="O80" s="144">
        <f t="shared" ref="O80:O82" si="52">M80/N80</f>
        <v>4</v>
      </c>
      <c r="P80" s="147"/>
      <c r="Q80" s="127">
        <f t="shared" ref="Q80:Q82" si="53">O80*P80</f>
        <v>0</v>
      </c>
      <c r="R80" s="114">
        <f>SUM(Q80:Q84)</f>
        <v>0</v>
      </c>
      <c r="S80" s="115" t="s">
        <v>26</v>
      </c>
      <c r="T80" s="122">
        <f>SUM(M80:M84)</f>
        <v>20</v>
      </c>
      <c r="U80" s="9"/>
    </row>
    <row r="81" spans="1:21" s="14" customFormat="1" ht="15.75" customHeight="1" x14ac:dyDescent="0.2">
      <c r="A81" s="11"/>
      <c r="B81" s="87"/>
      <c r="C81" s="11"/>
      <c r="D81" s="11"/>
      <c r="F81" s="11"/>
      <c r="G81" s="87"/>
      <c r="H81" s="11"/>
      <c r="I81" s="11"/>
      <c r="K81" s="70"/>
      <c r="L81" s="151" t="s">
        <v>62</v>
      </c>
      <c r="M81" s="142">
        <v>2</v>
      </c>
      <c r="N81" s="160">
        <v>1</v>
      </c>
      <c r="O81" s="140">
        <f t="shared" si="52"/>
        <v>2</v>
      </c>
      <c r="P81" s="137"/>
      <c r="Q81" s="123">
        <f t="shared" si="53"/>
        <v>0</v>
      </c>
      <c r="R81" s="123"/>
      <c r="S81" s="125"/>
      <c r="T81" s="126"/>
      <c r="U81" s="9"/>
    </row>
    <row r="82" spans="1:21" s="14" customFormat="1" ht="15.75" customHeight="1" x14ac:dyDescent="0.2">
      <c r="A82" s="11"/>
      <c r="B82" s="87"/>
      <c r="C82" s="11"/>
      <c r="D82" s="11"/>
      <c r="F82" s="11"/>
      <c r="G82" s="87"/>
      <c r="H82" s="11"/>
      <c r="I82" s="11"/>
      <c r="K82" s="70"/>
      <c r="L82" s="151" t="s">
        <v>85</v>
      </c>
      <c r="M82" s="142">
        <v>1</v>
      </c>
      <c r="N82" s="160">
        <v>1</v>
      </c>
      <c r="O82" s="140">
        <f t="shared" si="52"/>
        <v>1</v>
      </c>
      <c r="P82" s="137"/>
      <c r="Q82" s="123">
        <f t="shared" si="53"/>
        <v>0</v>
      </c>
      <c r="R82" s="123"/>
      <c r="S82" s="125"/>
      <c r="T82" s="126"/>
      <c r="U82" s="9"/>
    </row>
    <row r="83" spans="1:21" s="14" customFormat="1" ht="14" x14ac:dyDescent="0.2">
      <c r="A83" s="11"/>
      <c r="B83" s="87"/>
      <c r="C83" s="11"/>
      <c r="D83" s="11"/>
      <c r="F83" s="11"/>
      <c r="G83" s="87"/>
      <c r="H83" s="11"/>
      <c r="I83" s="11"/>
      <c r="K83" s="70"/>
      <c r="L83" s="151" t="s">
        <v>84</v>
      </c>
      <c r="M83" s="142">
        <v>1</v>
      </c>
      <c r="N83" s="160">
        <v>1</v>
      </c>
      <c r="O83" s="140">
        <f t="shared" ref="O83" si="54">M83/N83</f>
        <v>1</v>
      </c>
      <c r="P83" s="137"/>
      <c r="Q83" s="123">
        <f t="shared" ref="Q83" si="55">O83*P83</f>
        <v>0</v>
      </c>
      <c r="R83" s="123"/>
      <c r="S83" s="125"/>
      <c r="T83" s="126"/>
      <c r="U83" s="9"/>
    </row>
    <row r="84" spans="1:21" s="14" customFormat="1" ht="14.5" thickBot="1" x14ac:dyDescent="0.25">
      <c r="A84" s="11"/>
      <c r="B84" s="87"/>
      <c r="C84" s="11"/>
      <c r="D84" s="11"/>
      <c r="F84" s="11"/>
      <c r="G84" s="87"/>
      <c r="H84" s="11"/>
      <c r="I84" s="11"/>
      <c r="K84" s="88"/>
      <c r="L84" s="161" t="s">
        <v>100</v>
      </c>
      <c r="M84" s="143">
        <v>12</v>
      </c>
      <c r="N84" s="155">
        <v>3</v>
      </c>
      <c r="O84" s="145">
        <f t="shared" ref="O84" si="56">M84/N84</f>
        <v>4</v>
      </c>
      <c r="P84" s="138"/>
      <c r="Q84" s="123">
        <f t="shared" ref="Q84" si="57">O84*P84</f>
        <v>0</v>
      </c>
      <c r="R84" s="123"/>
      <c r="S84" s="125"/>
      <c r="T84" s="126"/>
      <c r="U84" s="9"/>
    </row>
    <row r="85" spans="1:21" s="14" customFormat="1" ht="14.5" thickBot="1" x14ac:dyDescent="0.25">
      <c r="A85" s="11"/>
      <c r="B85" s="87"/>
      <c r="C85" s="11"/>
      <c r="D85" s="11"/>
      <c r="F85" s="11"/>
      <c r="G85" s="87"/>
      <c r="H85" s="11"/>
      <c r="I85" s="11"/>
      <c r="K85" s="9"/>
      <c r="L85" s="89"/>
      <c r="M85" s="90"/>
      <c r="N85" s="9"/>
      <c r="O85" s="85" t="s">
        <v>30</v>
      </c>
      <c r="P85" s="9"/>
      <c r="Q85" s="82" t="s">
        <v>27</v>
      </c>
      <c r="R85" s="91">
        <f>SUM(R11:R84)</f>
        <v>0</v>
      </c>
      <c r="S85" s="92" t="s">
        <v>26</v>
      </c>
      <c r="T85" s="93">
        <v>100</v>
      </c>
      <c r="U85" s="9"/>
    </row>
    <row r="86" spans="1:21" s="14" customFormat="1" ht="14" x14ac:dyDescent="0.2">
      <c r="A86" s="11"/>
      <c r="B86" s="87"/>
      <c r="C86" s="11"/>
      <c r="D86" s="11"/>
      <c r="F86" s="11"/>
      <c r="G86" s="87"/>
      <c r="H86" s="11"/>
      <c r="I86" s="11"/>
      <c r="K86" s="9"/>
      <c r="L86" s="89"/>
      <c r="M86" s="90"/>
      <c r="N86" s="9"/>
      <c r="O86" s="85"/>
      <c r="P86" s="9"/>
      <c r="Q86" s="108"/>
      <c r="R86" s="109"/>
      <c r="S86" s="110"/>
      <c r="T86" s="107"/>
      <c r="U86" s="9"/>
    </row>
    <row r="87" spans="1:21" s="14" customFormat="1" ht="14" x14ac:dyDescent="0.2">
      <c r="A87" s="11"/>
      <c r="B87" s="87"/>
      <c r="C87" s="11"/>
      <c r="D87" s="11"/>
      <c r="F87" s="11"/>
      <c r="G87" s="87"/>
      <c r="H87" s="11"/>
      <c r="I87" s="11"/>
      <c r="K87" s="9"/>
      <c r="L87" s="95"/>
      <c r="M87" s="96"/>
      <c r="N87" s="19"/>
      <c r="O87" s="97"/>
      <c r="P87" s="19"/>
      <c r="Q87" s="96"/>
      <c r="R87" s="96"/>
      <c r="S87" s="81"/>
      <c r="T87" s="98"/>
      <c r="U87" s="9"/>
    </row>
    <row r="88" spans="1:21" s="14" customFormat="1" ht="14" x14ac:dyDescent="0.2">
      <c r="A88" s="11"/>
      <c r="B88" s="87"/>
      <c r="C88" s="11"/>
      <c r="D88" s="11"/>
      <c r="F88" s="11"/>
      <c r="G88" s="87"/>
      <c r="H88" s="11"/>
      <c r="I88" s="11"/>
      <c r="K88" s="9"/>
      <c r="L88" s="89"/>
      <c r="M88" s="90"/>
      <c r="N88" s="9"/>
      <c r="O88" s="90"/>
      <c r="P88" s="9"/>
      <c r="Q88" s="90"/>
      <c r="R88" s="90"/>
      <c r="S88" s="99"/>
      <c r="T88" s="100"/>
      <c r="U88" s="9"/>
    </row>
    <row r="89" spans="1:21" s="14" customFormat="1" ht="14" x14ac:dyDescent="0.2">
      <c r="A89" s="11"/>
      <c r="B89" s="87"/>
      <c r="C89" s="11"/>
      <c r="D89" s="11"/>
      <c r="F89" s="11"/>
      <c r="G89" s="87"/>
      <c r="H89" s="11"/>
      <c r="I89" s="11"/>
      <c r="K89" s="94"/>
      <c r="L89" s="89"/>
      <c r="M89" s="90"/>
      <c r="N89" s="9"/>
      <c r="O89" s="90"/>
      <c r="P89" s="9"/>
      <c r="Q89" s="90"/>
      <c r="R89" s="90"/>
      <c r="S89" s="99"/>
      <c r="T89" s="100"/>
      <c r="U89" s="9"/>
    </row>
    <row r="90" spans="1:21" s="14" customFormat="1" ht="14" x14ac:dyDescent="0.2">
      <c r="A90" s="11"/>
      <c r="B90" s="87"/>
      <c r="C90" s="11"/>
      <c r="D90" s="11"/>
      <c r="F90" s="11"/>
      <c r="G90" s="87"/>
      <c r="H90" s="11"/>
      <c r="I90" s="11"/>
      <c r="K90" s="81"/>
      <c r="L90" s="89"/>
      <c r="M90" s="90"/>
      <c r="N90" s="9"/>
      <c r="O90" s="90"/>
      <c r="P90" s="9"/>
      <c r="Q90" s="90"/>
      <c r="R90" s="90"/>
      <c r="S90" s="99"/>
      <c r="T90" s="100"/>
      <c r="U90" s="9"/>
    </row>
    <row r="91" spans="1:21" s="14" customFormat="1" ht="14" x14ac:dyDescent="0.2">
      <c r="A91" s="11"/>
      <c r="B91" s="87"/>
      <c r="C91" s="11"/>
      <c r="D91" s="11"/>
      <c r="F91" s="11"/>
      <c r="G91" s="87"/>
      <c r="H91" s="11"/>
      <c r="I91" s="11"/>
      <c r="K91" s="81"/>
      <c r="L91" s="89"/>
      <c r="M91" s="90"/>
      <c r="N91" s="9"/>
      <c r="O91" s="90"/>
      <c r="P91" s="9"/>
      <c r="Q91" s="90"/>
      <c r="R91" s="90"/>
      <c r="S91" s="99"/>
      <c r="T91" s="100"/>
      <c r="U91" s="9"/>
    </row>
    <row r="92" spans="1:21" s="14" customFormat="1" ht="14" x14ac:dyDescent="0.2">
      <c r="A92" s="11"/>
      <c r="B92" s="87"/>
      <c r="C92" s="11"/>
      <c r="D92" s="11"/>
      <c r="F92" s="11"/>
      <c r="G92" s="87"/>
      <c r="H92" s="11"/>
      <c r="I92" s="11"/>
      <c r="K92" s="81"/>
      <c r="L92" s="89"/>
      <c r="M92" s="90"/>
      <c r="N92" s="9"/>
      <c r="O92" s="90"/>
      <c r="P92" s="9"/>
      <c r="Q92" s="90"/>
      <c r="R92" s="90"/>
      <c r="S92" s="99"/>
      <c r="T92" s="98"/>
      <c r="U92" s="9"/>
    </row>
    <row r="93" spans="1:21" s="101" customFormat="1" ht="14" x14ac:dyDescent="0.2">
      <c r="A93" s="11"/>
      <c r="B93" s="87"/>
      <c r="C93" s="11"/>
      <c r="D93" s="11"/>
      <c r="F93" s="11"/>
      <c r="G93" s="87"/>
      <c r="H93" s="11"/>
      <c r="I93" s="11"/>
      <c r="K93" s="81"/>
      <c r="L93" s="89"/>
      <c r="M93" s="90"/>
      <c r="N93" s="9"/>
      <c r="O93" s="90"/>
      <c r="P93" s="9"/>
      <c r="Q93" s="90"/>
      <c r="R93" s="90"/>
      <c r="S93" s="99"/>
      <c r="T93" s="98"/>
      <c r="U93" s="9"/>
    </row>
    <row r="94" spans="1:21" s="14" customFormat="1" ht="14" x14ac:dyDescent="0.2">
      <c r="A94" s="11"/>
      <c r="B94" s="87"/>
      <c r="C94" s="11"/>
      <c r="D94" s="11"/>
      <c r="F94" s="11"/>
      <c r="G94" s="87"/>
      <c r="H94" s="11"/>
      <c r="I94" s="11"/>
      <c r="K94" s="81"/>
      <c r="L94" s="89"/>
      <c r="M94" s="90"/>
      <c r="N94" s="9"/>
      <c r="O94" s="90"/>
      <c r="P94" s="9"/>
      <c r="Q94" s="90"/>
      <c r="R94" s="90"/>
      <c r="S94" s="99"/>
      <c r="T94" s="98"/>
      <c r="U94" s="9"/>
    </row>
    <row r="95" spans="1:21" x14ac:dyDescent="0.2">
      <c r="K95" s="81"/>
      <c r="L95" s="89"/>
      <c r="M95" s="90"/>
      <c r="N95" s="9"/>
      <c r="O95" s="90"/>
      <c r="P95" s="9"/>
      <c r="Q95" s="90"/>
      <c r="R95" s="90"/>
      <c r="S95" s="99"/>
      <c r="T95" s="98"/>
      <c r="U95" s="9"/>
    </row>
    <row r="96" spans="1:21" x14ac:dyDescent="0.2">
      <c r="K96" s="81"/>
      <c r="L96" s="89"/>
      <c r="M96" s="90"/>
      <c r="N96" s="9"/>
      <c r="O96" s="90"/>
      <c r="P96" s="9"/>
      <c r="Q96" s="96"/>
      <c r="R96" s="90"/>
      <c r="S96" s="99"/>
      <c r="T96" s="103"/>
      <c r="U96" s="9"/>
    </row>
    <row r="97" spans="11:21" x14ac:dyDescent="0.2">
      <c r="K97" s="81"/>
      <c r="L97" s="89"/>
      <c r="M97" s="90"/>
      <c r="N97" s="9"/>
      <c r="O97" s="90"/>
      <c r="P97" s="9"/>
      <c r="Q97" s="90"/>
      <c r="R97" s="90"/>
      <c r="S97" s="9"/>
      <c r="T97" s="85"/>
      <c r="U97" s="9"/>
    </row>
    <row r="98" spans="11:21" x14ac:dyDescent="0.2">
      <c r="K98" s="9"/>
      <c r="U98" s="9"/>
    </row>
    <row r="99" spans="11:21" x14ac:dyDescent="0.2">
      <c r="K99" s="9"/>
      <c r="U99" s="9"/>
    </row>
    <row r="100" spans="11:21" x14ac:dyDescent="0.2">
      <c r="K100" s="104"/>
      <c r="U100" s="9"/>
    </row>
    <row r="101" spans="11:21" x14ac:dyDescent="0.2">
      <c r="K101" s="104"/>
      <c r="U101" s="9"/>
    </row>
    <row r="102" spans="11:21" x14ac:dyDescent="0.2">
      <c r="U102" s="9"/>
    </row>
    <row r="103" spans="11:21" x14ac:dyDescent="0.2">
      <c r="U103" s="9"/>
    </row>
    <row r="104" spans="11:21" x14ac:dyDescent="0.2">
      <c r="U104" s="9"/>
    </row>
    <row r="105" spans="11:21" x14ac:dyDescent="0.2">
      <c r="U105" s="9"/>
    </row>
    <row r="106" spans="11:21" x14ac:dyDescent="0.2">
      <c r="U106" s="9"/>
    </row>
    <row r="107" spans="11:21" x14ac:dyDescent="0.2">
      <c r="U107" s="9"/>
    </row>
    <row r="108" spans="11:21" x14ac:dyDescent="0.2">
      <c r="U108" s="9"/>
    </row>
    <row r="109" spans="11:21" x14ac:dyDescent="0.2">
      <c r="U109" s="9"/>
    </row>
    <row r="110" spans="11:21" x14ac:dyDescent="0.2">
      <c r="U110" s="9"/>
    </row>
    <row r="111" spans="11:21" x14ac:dyDescent="0.2">
      <c r="U111" s="9"/>
    </row>
    <row r="112" spans="11:21" x14ac:dyDescent="0.2">
      <c r="U112" s="9"/>
    </row>
    <row r="113" spans="21:21" x14ac:dyDescent="0.2">
      <c r="U113" s="9"/>
    </row>
    <row r="114" spans="21:21" x14ac:dyDescent="0.2">
      <c r="U114" s="9"/>
    </row>
    <row r="115" spans="21:21" x14ac:dyDescent="0.2">
      <c r="U115" s="9"/>
    </row>
    <row r="116" spans="21:21" x14ac:dyDescent="0.2">
      <c r="U116" s="9"/>
    </row>
    <row r="117" spans="21:21" x14ac:dyDescent="0.2">
      <c r="U117" s="9"/>
    </row>
    <row r="118" spans="21:21" x14ac:dyDescent="0.2">
      <c r="U118" s="9"/>
    </row>
    <row r="119" spans="21:21" x14ac:dyDescent="0.2">
      <c r="U119" s="9"/>
    </row>
    <row r="120" spans="21:21" x14ac:dyDescent="0.2">
      <c r="U120" s="9"/>
    </row>
    <row r="121" spans="21:21" x14ac:dyDescent="0.2">
      <c r="U121" s="9"/>
    </row>
    <row r="122" spans="21:21" x14ac:dyDescent="0.2">
      <c r="U122" s="9"/>
    </row>
    <row r="123" spans="21:21" x14ac:dyDescent="0.2">
      <c r="U123" s="9"/>
    </row>
    <row r="124" spans="21:21" x14ac:dyDescent="0.2">
      <c r="U124" s="9"/>
    </row>
    <row r="125" spans="21:21" x14ac:dyDescent="0.2">
      <c r="U125" s="9"/>
    </row>
    <row r="126" spans="21:21" x14ac:dyDescent="0.2">
      <c r="U126" s="9"/>
    </row>
    <row r="127" spans="21:21" x14ac:dyDescent="0.2">
      <c r="U127" s="80"/>
    </row>
    <row r="128" spans="21:21" x14ac:dyDescent="0.2">
      <c r="U128" s="9"/>
    </row>
  </sheetData>
  <mergeCells count="2">
    <mergeCell ref="C3:I3"/>
    <mergeCell ref="L3:Q3"/>
  </mergeCells>
  <phoneticPr fontId="2"/>
  <dataValidations count="1">
    <dataValidation type="list" allowBlank="1" showInputMessage="1" showErrorMessage="1" sqref="C9:C48 H9:H48" xr:uid="{00000000-0002-0000-0000-000000000000}">
      <formula1>$B$51:$B$54</formula1>
    </dataValidation>
  </dataValidations>
  <printOptions gridLinesSet="0"/>
  <pageMargins left="0.51181102362204722" right="0.15748031496062992" top="0.35433070866141736" bottom="0.23622047244094491" header="0.23622047244094491" footer="0.15748031496062992"/>
  <pageSetup paperSize="8" scale="90" orientation="portrait" r:id="rId1"/>
  <headerFooter alignWithMargins="0">
    <oddFooter>&amp;LCopyright by ITEC,Inc 2023&amp;C&amp;F- &amp;P&amp;R（株）アイテック</oddFooter>
  </headerFooter>
  <ignoredErrors>
    <ignoredError sqref="T12:T19 T21:T27 T29:T32 T34:T39 T41:T46 T48:T51 T53:T57 T59:T62 T64:T70 T72:T79" formulaRange="1"/>
    <ignoredError sqref="L32 L81 L52:L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2023春AP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2023-04-17T01:25:56Z</dcterms:created>
  <dcterms:modified xsi:type="dcterms:W3CDTF">2023-04-17T01:26:10Z</dcterms:modified>
</cp:coreProperties>
</file>