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225" windowHeight="9450" activeTab="0"/>
  </bookViews>
  <sheets>
    <sheet name="16秋SC-1" sheetId="1" r:id="rId1"/>
    <sheet name="16秋SC-2" sheetId="2" r:id="rId2"/>
  </sheets>
  <definedNames>
    <definedName name="HTML_CodePage" hidden="1">932</definedName>
    <definedName name="HTML_Control" localSheetId="0" hidden="1">{"'DB96S'!$C$1:$Q$89"}</definedName>
    <definedName name="HTML_Control" localSheetId="1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</definedNames>
  <calcPr fullCalcOnLoad="1"/>
</workbook>
</file>

<file path=xl/sharedStrings.xml><?xml version="1.0" encoding="utf-8"?>
<sst xmlns="http://schemas.openxmlformats.org/spreadsheetml/2006/main" count="228" uniqueCount="90">
  <si>
    <t>所属</t>
  </si>
  <si>
    <t>名前</t>
  </si>
  <si>
    <t>「自分の答」列に，全角で解答を入力して下さい。</t>
  </si>
  <si>
    <t>自分</t>
  </si>
  <si>
    <t>問</t>
  </si>
  <si>
    <t>正解</t>
  </si>
  <si>
    <t>の答</t>
  </si>
  <si>
    <t>得点</t>
  </si>
  <si>
    <t>問番号</t>
  </si>
  <si>
    <t>設問</t>
  </si>
  <si>
    <t>設問内容</t>
  </si>
  <si>
    <t>配点</t>
  </si>
  <si>
    <t>内訳</t>
  </si>
  <si>
    <t>各自得点</t>
  </si>
  <si>
    <t>問中計</t>
  </si>
  <si>
    <t>各問満点</t>
  </si>
  <si>
    <t>問１</t>
  </si>
  <si>
    <t>合計</t>
  </si>
  <si>
    <t>×</t>
  </si>
  <si>
    <t>氏名</t>
  </si>
  <si>
    <t>「各自得点」列に，半角で得点を入力してください。部分点は設問の内訳の各々について</t>
  </si>
  <si>
    <t>０％，50％，100％のどれかでつけてください。</t>
  </si>
  <si>
    <t>×</t>
  </si>
  <si>
    <t>/</t>
  </si>
  <si>
    <t>解答選択肢</t>
  </si>
  <si>
    <t>ア</t>
  </si>
  <si>
    <t>イ</t>
  </si>
  <si>
    <t>ウ</t>
  </si>
  <si>
    <t>エ</t>
  </si>
  <si>
    <r>
      <t>(午後</t>
    </r>
    <r>
      <rPr>
        <b/>
        <sz val="12"/>
        <rFont val="ＭＳ 明朝"/>
        <family val="1"/>
      </rPr>
      <t>Ⅰ</t>
    </r>
    <r>
      <rPr>
        <b/>
        <sz val="12"/>
        <rFont val="ＭＳ ゴシック"/>
        <family val="3"/>
      </rPr>
      <t>)</t>
    </r>
  </si>
  <si>
    <t>「各自得点」列に，半角で得点を入力してください。部分点は設問の内訳の各々について，</t>
  </si>
  <si>
    <t>０％，50％，100％のどれかでつけてください。</t>
  </si>
  <si>
    <r>
      <t>(午後Ⅱ</t>
    </r>
    <r>
      <rPr>
        <b/>
        <sz val="12"/>
        <rFont val="ＭＳ ゴシック"/>
        <family val="3"/>
      </rPr>
      <t>)</t>
    </r>
  </si>
  <si>
    <t>問１～２で１問選択</t>
  </si>
  <si>
    <t>/</t>
  </si>
  <si>
    <t>100点満点</t>
  </si>
  <si>
    <t>(午前Ⅰ)</t>
  </si>
  <si>
    <t>(午前Ⅱ)</t>
  </si>
  <si>
    <t>合計</t>
  </si>
  <si>
    <t>/</t>
  </si>
  <si>
    <t>www.itec.co.jp</t>
  </si>
  <si>
    <t>www.itec.co.jp</t>
  </si>
  <si>
    <t>問２</t>
  </si>
  <si>
    <t>問３</t>
  </si>
  <si>
    <t>問２</t>
  </si>
  <si>
    <t>(1)</t>
  </si>
  <si>
    <t>(2)</t>
  </si>
  <si>
    <t>(3)</t>
  </si>
  <si>
    <t>(1)</t>
  </si>
  <si>
    <t>(2)</t>
  </si>
  <si>
    <t>問１～３で２問選択</t>
  </si>
  <si>
    <t>(4)</t>
  </si>
  <si>
    <t>ア</t>
  </si>
  <si>
    <t>イ</t>
  </si>
  <si>
    <t>エ</t>
  </si>
  <si>
    <t>ウ</t>
  </si>
  <si>
    <t>2016年秋期 情報セキュリティスペシャリスト本試験 自己採点表</t>
  </si>
  <si>
    <t xml:space="preserve"> a，b</t>
  </si>
  <si>
    <t>(1) c，d</t>
  </si>
  <si>
    <t>(1)e</t>
  </si>
  <si>
    <t>(2)</t>
  </si>
  <si>
    <t>(3)イメージファイルの作成時</t>
  </si>
  <si>
    <t>(3)</t>
  </si>
  <si>
    <t>(3)イメージファイルの更新時</t>
  </si>
  <si>
    <t>(4)</t>
  </si>
  <si>
    <t>a～d</t>
  </si>
  <si>
    <t xml:space="preserve">(2) </t>
  </si>
  <si>
    <t xml:space="preserve">(1) </t>
  </si>
  <si>
    <t>a</t>
  </si>
  <si>
    <t>(2) URLフィルタリング機能</t>
  </si>
  <si>
    <t>(2) カテゴリ単位フィルタリング機能</t>
  </si>
  <si>
    <t>×</t>
  </si>
  <si>
    <t>(2)</t>
  </si>
  <si>
    <t>(1) a～c，k，l</t>
  </si>
  <si>
    <t>(3) d，e，f</t>
  </si>
  <si>
    <t>(5) g～j</t>
  </si>
  <si>
    <t>(1)</t>
  </si>
  <si>
    <t xml:space="preserve">(2) </t>
  </si>
  <si>
    <t>(1)b</t>
  </si>
  <si>
    <t>(3)c，d</t>
  </si>
  <si>
    <t>(3)改善すべき不備</t>
  </si>
  <si>
    <t>(3)失効事由の値</t>
  </si>
  <si>
    <t>(3)a</t>
  </si>
  <si>
    <t>(2) e，g，h</t>
  </si>
  <si>
    <t>(1)f</t>
  </si>
  <si>
    <t>(1)i</t>
  </si>
  <si>
    <t>(2)</t>
  </si>
  <si>
    <t>(3)j，k</t>
  </si>
  <si>
    <t>(1) b，c</t>
  </si>
  <si>
    <t>(2) d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</si>
</sst>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_-* #,##0.00\ _F_-;\-* #,##0.00\ _F_-;_-* &quot;-&quot;??\ _F_-;_-@_-"/>
    <numFmt numFmtId="193" formatCode="##"/>
    <numFmt numFmtId="194" formatCode="0#"/>
    <numFmt numFmtId="195" formatCode="@@"/>
    <numFmt numFmtId="196" formatCode="#,##0.0"/>
    <numFmt numFmtId="197" formatCode="0.0_);[Red]\(0.0\)"/>
    <numFmt numFmtId="198" formatCode="0.00_);[Red]\(0.00\)"/>
    <numFmt numFmtId="199" formatCode="0_);[Red]\(0\)"/>
    <numFmt numFmtId="200" formatCode="0.0_ "/>
    <numFmt numFmtId="201" formatCode="0_ "/>
  </numFmts>
  <fonts count="7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.25"/>
      <color indexed="63"/>
      <name val="ＭＳ Ｐゴシック"/>
      <family val="3"/>
    </font>
    <font>
      <sz val="10"/>
      <color indexed="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7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Ｐゴシック"/>
      <family val="3"/>
    </font>
    <font>
      <sz val="7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Border="0" applyAlignment="0"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8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4" applyFont="1" applyBorder="1" applyAlignment="1" quotePrefix="1">
      <alignment horizontal="left" vertical="center"/>
      <protection/>
    </xf>
    <xf numFmtId="0" fontId="5" fillId="0" borderId="0" xfId="65" applyFont="1" applyBorder="1" applyAlignment="1">
      <alignment horizontal="center" vertical="center"/>
      <protection/>
    </xf>
    <xf numFmtId="184" fontId="10" fillId="0" borderId="0" xfId="65" applyNumberFormat="1" applyFont="1" applyBorder="1" applyAlignment="1">
      <alignment horizontal="right" vertical="center"/>
      <protection/>
    </xf>
    <xf numFmtId="0" fontId="5" fillId="0" borderId="0" xfId="65" applyFont="1" applyBorder="1" applyAlignment="1">
      <alignment horizontal="right" vertical="center"/>
      <protection/>
    </xf>
    <xf numFmtId="184" fontId="5" fillId="0" borderId="0" xfId="65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11" fillId="0" borderId="0" xfId="65" applyFont="1" applyBorder="1" applyAlignment="1" quotePrefix="1">
      <alignment horizontal="left"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4" fillId="0" borderId="0" xfId="62">
      <alignment/>
      <protection/>
    </xf>
    <xf numFmtId="0" fontId="12" fillId="0" borderId="10" xfId="61" applyFont="1" applyBorder="1" applyAlignment="1" quotePrefix="1">
      <alignment horizontal="center" vertical="center"/>
      <protection/>
    </xf>
    <xf numFmtId="184" fontId="6" fillId="0" borderId="0" xfId="61" applyNumberFormat="1" applyFont="1" applyBorder="1" applyAlignment="1">
      <alignment vertical="center"/>
      <protection/>
    </xf>
    <xf numFmtId="184" fontId="5" fillId="0" borderId="0" xfId="65" applyNumberFormat="1" applyFont="1" applyAlignment="1">
      <alignment horizontal="right" vertical="center"/>
      <protection/>
    </xf>
    <xf numFmtId="0" fontId="6" fillId="0" borderId="0" xfId="61" applyBorder="1" applyAlignment="1">
      <alignment horizontal="center" vertical="center"/>
      <protection/>
    </xf>
    <xf numFmtId="0" fontId="8" fillId="0" borderId="0" xfId="65" applyFont="1" applyBorder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5" applyFont="1" applyBorder="1" applyAlignment="1">
      <alignment horizontal="left" vertical="center"/>
      <protection/>
    </xf>
    <xf numFmtId="0" fontId="5" fillId="0" borderId="0" xfId="65" applyFont="1" applyAlignment="1">
      <alignment horizontal="left" vertical="center"/>
      <protection/>
    </xf>
    <xf numFmtId="0" fontId="12" fillId="0" borderId="11" xfId="61" applyFont="1" applyFill="1" applyBorder="1" applyAlignment="1" quotePrefix="1">
      <alignment horizontal="right" vertical="center"/>
      <protection/>
    </xf>
    <xf numFmtId="0" fontId="17" fillId="0" borderId="10" xfId="65" applyFont="1" applyBorder="1" applyAlignment="1">
      <alignment horizontal="center" vertical="center"/>
      <protection/>
    </xf>
    <xf numFmtId="0" fontId="15" fillId="0" borderId="12" xfId="65" applyFont="1" applyBorder="1" applyAlignment="1">
      <alignment horizontal="right" vertical="center"/>
      <protection/>
    </xf>
    <xf numFmtId="0" fontId="15" fillId="0" borderId="13" xfId="65" applyFont="1" applyBorder="1" applyAlignment="1">
      <alignment horizontal="left" vertical="center"/>
      <protection/>
    </xf>
    <xf numFmtId="0" fontId="15" fillId="0" borderId="14" xfId="65" applyFont="1" applyBorder="1" applyAlignment="1">
      <alignment horizontal="right" vertical="center"/>
      <protection/>
    </xf>
    <xf numFmtId="0" fontId="15" fillId="0" borderId="15" xfId="65" applyFont="1" applyBorder="1" applyAlignment="1">
      <alignment horizontal="left" vertical="center"/>
      <protection/>
    </xf>
    <xf numFmtId="0" fontId="15" fillId="0" borderId="10" xfId="65" applyFont="1" applyBorder="1" applyAlignment="1">
      <alignment horizontal="center" vertical="center"/>
      <protection/>
    </xf>
    <xf numFmtId="184" fontId="15" fillId="0" borderId="10" xfId="65" applyNumberFormat="1" applyFont="1" applyBorder="1" applyAlignment="1">
      <alignment vertical="center"/>
      <protection/>
    </xf>
    <xf numFmtId="184" fontId="15" fillId="0" borderId="16" xfId="65" applyNumberFormat="1" applyFont="1" applyBorder="1" applyAlignment="1" quotePrefix="1">
      <alignment vertical="center"/>
      <protection/>
    </xf>
    <xf numFmtId="0" fontId="15" fillId="0" borderId="0" xfId="63" applyFont="1" applyAlignment="1">
      <alignment vertical="center"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9" fillId="0" borderId="0" xfId="61" applyFont="1" applyBorder="1">
      <alignment/>
      <protection/>
    </xf>
    <xf numFmtId="184" fontId="15" fillId="0" borderId="14" xfId="65" applyNumberFormat="1" applyFont="1" applyBorder="1" applyAlignment="1" quotePrefix="1">
      <alignment vertical="center"/>
      <protection/>
    </xf>
    <xf numFmtId="184" fontId="15" fillId="0" borderId="15" xfId="65" applyNumberFormat="1" applyFont="1" applyBorder="1" applyAlignment="1" quotePrefix="1">
      <alignment horizontal="left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left" vertical="center"/>
      <protection/>
    </xf>
    <xf numFmtId="184" fontId="14" fillId="0" borderId="0" xfId="64" applyNumberFormat="1" applyFont="1" applyBorder="1" applyAlignment="1">
      <alignment horizontal="right" vertical="center"/>
      <protection/>
    </xf>
    <xf numFmtId="199" fontId="14" fillId="0" borderId="0" xfId="64" applyNumberFormat="1" applyFont="1" applyBorder="1" applyAlignment="1">
      <alignment horizontal="right" vertical="center"/>
      <protection/>
    </xf>
    <xf numFmtId="197" fontId="20" fillId="0" borderId="0" xfId="64" applyNumberFormat="1" applyFont="1" applyBorder="1" applyAlignment="1">
      <alignment horizontal="right" vertical="center"/>
      <protection/>
    </xf>
    <xf numFmtId="184" fontId="20" fillId="0" borderId="0" xfId="64" applyNumberFormat="1" applyFont="1" applyBorder="1" applyAlignment="1">
      <alignment horizontal="right" vertical="center"/>
      <protection/>
    </xf>
    <xf numFmtId="0" fontId="20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14" fillId="0" borderId="0" xfId="64" applyFont="1" applyBorder="1" applyAlignment="1" quotePrefix="1">
      <alignment horizontal="left" vertical="center"/>
      <protection/>
    </xf>
    <xf numFmtId="0" fontId="14" fillId="0" borderId="0" xfId="64" applyFont="1" applyBorder="1" applyAlignment="1">
      <alignment horizontal="center" vertical="center"/>
      <protection/>
    </xf>
    <xf numFmtId="0" fontId="20" fillId="0" borderId="0" xfId="64" applyFont="1" applyAlignment="1">
      <alignment horizontal="left" vertical="center"/>
      <protection/>
    </xf>
    <xf numFmtId="184" fontId="20" fillId="0" borderId="0" xfId="64" applyNumberFormat="1" applyFont="1" applyAlignment="1">
      <alignment horizontal="right" vertical="center"/>
      <protection/>
    </xf>
    <xf numFmtId="199" fontId="20" fillId="0" borderId="0" xfId="64" applyNumberFormat="1" applyFont="1" applyAlignment="1">
      <alignment horizontal="right" vertical="center"/>
      <protection/>
    </xf>
    <xf numFmtId="197" fontId="20" fillId="0" borderId="17" xfId="64" applyNumberFormat="1" applyFont="1" applyBorder="1" applyAlignment="1" quotePrefix="1">
      <alignment horizontal="left" vertical="center"/>
      <protection/>
    </xf>
    <xf numFmtId="0" fontId="20" fillId="0" borderId="17" xfId="64" applyFont="1" applyBorder="1" applyAlignment="1" quotePrefix="1">
      <alignment horizontal="left"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0" fillId="0" borderId="17" xfId="64" applyFont="1" applyBorder="1" applyAlignment="1">
      <alignment horizontal="right" vertical="center"/>
      <protection/>
    </xf>
    <xf numFmtId="197" fontId="20" fillId="0" borderId="17" xfId="64" applyNumberFormat="1" applyFont="1" applyBorder="1" applyAlignment="1">
      <alignment horizontal="left" vertical="center"/>
      <protection/>
    </xf>
    <xf numFmtId="199" fontId="20" fillId="0" borderId="0" xfId="64" applyNumberFormat="1" applyFont="1" applyBorder="1" applyAlignment="1">
      <alignment horizontal="right" vertical="center"/>
      <protection/>
    </xf>
    <xf numFmtId="0" fontId="20" fillId="0" borderId="0" xfId="64" applyFont="1" applyBorder="1" applyAlignment="1" quotePrefix="1">
      <alignment horizontal="left" vertical="center"/>
      <protection/>
    </xf>
    <xf numFmtId="184" fontId="14" fillId="0" borderId="0" xfId="64" applyNumberFormat="1" applyFont="1" applyBorder="1" applyAlignment="1">
      <alignment horizontal="left" vertical="center"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center" vertical="center"/>
      <protection/>
    </xf>
    <xf numFmtId="184" fontId="20" fillId="0" borderId="0" xfId="64" applyNumberFormat="1" applyFont="1" applyBorder="1" applyAlignment="1">
      <alignment horizontal="left" vertical="center"/>
      <protection/>
    </xf>
    <xf numFmtId="0" fontId="20" fillId="0" borderId="0" xfId="64" applyFont="1" applyAlignment="1">
      <alignment horizontal="center" vertical="center"/>
      <protection/>
    </xf>
    <xf numFmtId="197" fontId="20" fillId="0" borderId="0" xfId="64" applyNumberFormat="1" applyFont="1" applyAlignment="1">
      <alignment horizontal="right" vertical="center"/>
      <protection/>
    </xf>
    <xf numFmtId="0" fontId="20" fillId="0" borderId="0" xfId="64" applyFont="1" applyAlignment="1">
      <alignment horizontal="right" vertical="center"/>
      <protection/>
    </xf>
    <xf numFmtId="0" fontId="7" fillId="0" borderId="0" xfId="64" applyFont="1" applyAlignment="1">
      <alignment horizontal="righ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left" vertical="center"/>
      <protection/>
    </xf>
    <xf numFmtId="184" fontId="7" fillId="0" borderId="0" xfId="64" applyNumberFormat="1" applyFont="1" applyAlignment="1">
      <alignment horizontal="right" vertical="center"/>
      <protection/>
    </xf>
    <xf numFmtId="199" fontId="7" fillId="0" borderId="0" xfId="64" applyNumberFormat="1" applyFont="1" applyAlignment="1">
      <alignment horizontal="right" vertical="center"/>
      <protection/>
    </xf>
    <xf numFmtId="197" fontId="7" fillId="0" borderId="0" xfId="64" applyNumberFormat="1" applyFont="1" applyAlignment="1">
      <alignment horizontal="right" vertical="center"/>
      <protection/>
    </xf>
    <xf numFmtId="200" fontId="15" fillId="0" borderId="18" xfId="65" applyNumberFormat="1" applyFont="1" applyBorder="1" applyAlignment="1" quotePrefix="1">
      <alignment horizontal="left" vertical="center"/>
      <protection/>
    </xf>
    <xf numFmtId="0" fontId="24" fillId="0" borderId="1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7" fillId="0" borderId="0" xfId="64" applyFont="1" applyAlignment="1">
      <alignment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15" fillId="0" borderId="19" xfId="65" applyFont="1" applyBorder="1" applyAlignment="1">
      <alignment vertical="center"/>
      <protection/>
    </xf>
    <xf numFmtId="200" fontId="15" fillId="0" borderId="20" xfId="65" applyNumberFormat="1" applyFont="1" applyBorder="1" applyAlignment="1">
      <alignment horizontal="left" vertical="center"/>
      <protection/>
    </xf>
    <xf numFmtId="0" fontId="15" fillId="0" borderId="21" xfId="65" applyFont="1" applyBorder="1" applyAlignment="1">
      <alignment horizontal="right" vertical="center"/>
      <protection/>
    </xf>
    <xf numFmtId="0" fontId="25" fillId="0" borderId="0" xfId="43" applyAlignment="1" applyProtection="1">
      <alignment horizontal="right" vertical="center"/>
      <protection/>
    </xf>
    <xf numFmtId="0" fontId="25" fillId="0" borderId="0" xfId="43" applyAlignment="1" applyProtection="1">
      <alignment horizontal="center" vertical="center"/>
      <protection/>
    </xf>
    <xf numFmtId="0" fontId="15" fillId="0" borderId="14" xfId="65" applyFont="1" applyBorder="1" applyAlignment="1">
      <alignment vertical="center"/>
      <protection/>
    </xf>
    <xf numFmtId="200" fontId="15" fillId="0" borderId="15" xfId="65" applyNumberFormat="1" applyFont="1" applyBorder="1" applyAlignment="1">
      <alignment horizontal="left" vertical="center"/>
      <protection/>
    </xf>
    <xf numFmtId="0" fontId="15" fillId="0" borderId="22" xfId="67" applyFont="1" applyFill="1" applyBorder="1" applyAlignment="1">
      <alignment horizontal="center" vertical="center"/>
      <protection/>
    </xf>
    <xf numFmtId="0" fontId="15" fillId="0" borderId="23" xfId="67" applyFont="1" applyFill="1" applyBorder="1" applyAlignment="1">
      <alignment horizontal="center" vertical="center"/>
      <protection/>
    </xf>
    <xf numFmtId="0" fontId="15" fillId="0" borderId="24" xfId="67" applyFont="1" applyFill="1" applyBorder="1" applyAlignment="1">
      <alignment horizontal="center" vertical="center"/>
      <protection/>
    </xf>
    <xf numFmtId="0" fontId="15" fillId="0" borderId="25" xfId="67" applyFont="1" applyFill="1" applyBorder="1" applyAlignment="1">
      <alignment horizontal="center" vertical="center"/>
      <protection/>
    </xf>
    <xf numFmtId="0" fontId="15" fillId="0" borderId="26" xfId="67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 quotePrefix="1">
      <alignment horizontal="left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>
      <alignment/>
      <protection/>
    </xf>
    <xf numFmtId="0" fontId="15" fillId="0" borderId="0" xfId="61" applyFont="1" applyFill="1" applyBorder="1" applyAlignment="1">
      <alignment vertical="center"/>
      <protection/>
    </xf>
    <xf numFmtId="0" fontId="17" fillId="0" borderId="0" xfId="65" applyFont="1" applyFill="1" applyBorder="1" applyAlignment="1" quotePrefix="1">
      <alignment horizontal="left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184" fontId="5" fillId="0" borderId="0" xfId="65" applyNumberFormat="1" applyFont="1" applyFill="1" applyAlignment="1">
      <alignment horizontal="right" vertical="center"/>
      <protection/>
    </xf>
    <xf numFmtId="0" fontId="5" fillId="0" borderId="0" xfId="65" applyFont="1" applyFill="1" applyAlignment="1">
      <alignment horizontal="right" vertical="center"/>
      <protection/>
    </xf>
    <xf numFmtId="0" fontId="5" fillId="0" borderId="0" xfId="65" applyFont="1" applyFill="1" applyBorder="1" applyAlignment="1" quotePrefix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12" fillId="0" borderId="27" xfId="61" applyFont="1" applyFill="1" applyBorder="1">
      <alignment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horizontal="center"/>
      <protection/>
    </xf>
    <xf numFmtId="0" fontId="12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0" fontId="12" fillId="0" borderId="28" xfId="61" applyFont="1" applyFill="1" applyBorder="1" applyAlignment="1">
      <alignment horizontal="center" vertical="top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horizontal="left" vertical="center"/>
      <protection/>
    </xf>
    <xf numFmtId="0" fontId="12" fillId="0" borderId="29" xfId="61" applyFont="1" applyFill="1" applyBorder="1" applyAlignment="1">
      <alignment horizontal="right" vertical="center"/>
      <protection/>
    </xf>
    <xf numFmtId="0" fontId="12" fillId="0" borderId="30" xfId="61" applyFont="1" applyFill="1" applyBorder="1" applyAlignment="1">
      <alignment horizontal="right" vertical="center"/>
      <protection/>
    </xf>
    <xf numFmtId="0" fontId="15" fillId="0" borderId="27" xfId="65" applyFont="1" applyFill="1" applyBorder="1" applyAlignment="1">
      <alignment horizontal="right" vertical="center"/>
      <protection/>
    </xf>
    <xf numFmtId="0" fontId="15" fillId="0" borderId="12" xfId="65" applyFont="1" applyFill="1" applyBorder="1" applyAlignment="1">
      <alignment horizontal="right" vertical="center"/>
      <protection/>
    </xf>
    <xf numFmtId="0" fontId="15" fillId="0" borderId="13" xfId="65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15" fillId="0" borderId="31" xfId="65" applyFont="1" applyFill="1" applyBorder="1" applyAlignment="1">
      <alignment horizontal="right" vertical="center"/>
      <protection/>
    </xf>
    <xf numFmtId="0" fontId="15" fillId="0" borderId="14" xfId="65" applyFont="1" applyFill="1" applyBorder="1" applyAlignment="1">
      <alignment horizontal="right" vertical="center"/>
      <protection/>
    </xf>
    <xf numFmtId="0" fontId="15" fillId="0" borderId="15" xfId="65" applyFont="1" applyFill="1" applyBorder="1" applyAlignment="1">
      <alignment horizontal="left" vertical="center"/>
      <protection/>
    </xf>
    <xf numFmtId="184" fontId="15" fillId="0" borderId="28" xfId="65" applyNumberFormat="1" applyFont="1" applyFill="1" applyBorder="1" applyAlignment="1">
      <alignment vertical="center"/>
      <protection/>
    </xf>
    <xf numFmtId="184" fontId="15" fillId="0" borderId="19" xfId="65" applyNumberFormat="1" applyFont="1" applyFill="1" applyBorder="1" applyAlignment="1" quotePrefix="1">
      <alignment vertical="center"/>
      <protection/>
    </xf>
    <xf numFmtId="184" fontId="15" fillId="0" borderId="20" xfId="65" applyNumberFormat="1" applyFont="1" applyFill="1" applyBorder="1" applyAlignment="1" quotePrefix="1">
      <alignment horizontal="left" vertical="center"/>
      <protection/>
    </xf>
    <xf numFmtId="184" fontId="15" fillId="0" borderId="31" xfId="65" applyNumberFormat="1" applyFont="1" applyFill="1" applyBorder="1" applyAlignment="1">
      <alignment vertical="center"/>
      <protection/>
    </xf>
    <xf numFmtId="184" fontId="15" fillId="0" borderId="14" xfId="65" applyNumberFormat="1" applyFont="1" applyFill="1" applyBorder="1" applyAlignment="1" quotePrefix="1">
      <alignment vertical="center"/>
      <protection/>
    </xf>
    <xf numFmtId="184" fontId="15" fillId="0" borderId="15" xfId="65" applyNumberFormat="1" applyFont="1" applyFill="1" applyBorder="1" applyAlignment="1" quotePrefix="1">
      <alignment horizontal="left" vertical="center"/>
      <protection/>
    </xf>
    <xf numFmtId="184" fontId="15" fillId="0" borderId="14" xfId="65" applyNumberFormat="1" applyFont="1" applyFill="1" applyBorder="1" applyAlignment="1">
      <alignment vertical="center"/>
      <protection/>
    </xf>
    <xf numFmtId="0" fontId="15" fillId="0" borderId="15" xfId="65" applyFont="1" applyFill="1" applyBorder="1" applyAlignment="1" quotePrefix="1">
      <alignment horizontal="left" vertical="center"/>
      <protection/>
    </xf>
    <xf numFmtId="0" fontId="15" fillId="0" borderId="19" xfId="65" applyFont="1" applyFill="1" applyBorder="1" applyAlignment="1">
      <alignment horizontal="right" vertical="center"/>
      <protection/>
    </xf>
    <xf numFmtId="184" fontId="15" fillId="0" borderId="28" xfId="65" applyNumberFormat="1" applyFont="1" applyFill="1" applyBorder="1" applyAlignment="1">
      <alignment horizontal="right" vertical="center"/>
      <protection/>
    </xf>
    <xf numFmtId="0" fontId="12" fillId="0" borderId="32" xfId="61" applyFont="1" applyFill="1" applyBorder="1" applyAlignment="1">
      <alignment horizontal="right" vertical="center"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right" vertical="center"/>
      <protection/>
    </xf>
    <xf numFmtId="184" fontId="12" fillId="0" borderId="33" xfId="61" applyNumberFormat="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5" fillId="0" borderId="28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4" fillId="0" borderId="0" xfId="62" applyFill="1">
      <alignment/>
      <protection/>
    </xf>
    <xf numFmtId="0" fontId="4" fillId="0" borderId="0" xfId="62" applyFill="1" applyAlignment="1">
      <alignment horizontal="center" vertical="center"/>
      <protection/>
    </xf>
    <xf numFmtId="0" fontId="17" fillId="0" borderId="27" xfId="65" applyFont="1" applyFill="1" applyBorder="1" applyAlignment="1">
      <alignment horizontal="center" vertical="center"/>
      <protection/>
    </xf>
    <xf numFmtId="184" fontId="17" fillId="0" borderId="27" xfId="65" applyNumberFormat="1" applyFont="1" applyFill="1" applyBorder="1" applyAlignment="1" quotePrefix="1">
      <alignment horizontal="center" vertical="center"/>
      <protection/>
    </xf>
    <xf numFmtId="184" fontId="17" fillId="0" borderId="27" xfId="65" applyNumberFormat="1" applyFont="1" applyFill="1" applyBorder="1" applyAlignment="1">
      <alignment horizontal="right" vertical="center"/>
      <protection/>
    </xf>
    <xf numFmtId="0" fontId="15" fillId="0" borderId="17" xfId="65" applyFont="1" applyFill="1" applyBorder="1" applyAlignment="1">
      <alignment horizontal="right" vertical="center"/>
      <protection/>
    </xf>
    <xf numFmtId="0" fontId="15" fillId="0" borderId="20" xfId="65" applyFont="1" applyFill="1" applyBorder="1" applyAlignment="1">
      <alignment horizontal="right" vertical="center"/>
      <protection/>
    </xf>
    <xf numFmtId="200" fontId="15" fillId="0" borderId="20" xfId="65" applyNumberFormat="1" applyFont="1" applyFill="1" applyBorder="1" applyAlignment="1" quotePrefix="1">
      <alignment horizontal="left" vertical="center"/>
      <protection/>
    </xf>
    <xf numFmtId="184" fontId="15" fillId="0" borderId="12" xfId="65" applyNumberFormat="1" applyFont="1" applyFill="1" applyBorder="1" applyAlignment="1">
      <alignment vertical="center"/>
      <protection/>
    </xf>
    <xf numFmtId="0" fontId="15" fillId="0" borderId="13" xfId="65" applyFont="1" applyFill="1" applyBorder="1" applyAlignment="1" quotePrefix="1">
      <alignment horizontal="left" vertical="center"/>
      <protection/>
    </xf>
    <xf numFmtId="184" fontId="15" fillId="0" borderId="27" xfId="65" applyNumberFormat="1" applyFont="1" applyFill="1" applyBorder="1" applyAlignment="1">
      <alignment vertical="center"/>
      <protection/>
    </xf>
    <xf numFmtId="0" fontId="17" fillId="0" borderId="34" xfId="65" applyFont="1" applyFill="1" applyBorder="1" applyAlignment="1">
      <alignment horizontal="center" vertical="center"/>
      <protection/>
    </xf>
    <xf numFmtId="0" fontId="15" fillId="0" borderId="17" xfId="65" applyFont="1" applyFill="1" applyBorder="1" applyAlignment="1">
      <alignment horizontal="center" vertical="center"/>
      <protection/>
    </xf>
    <xf numFmtId="0" fontId="15" fillId="0" borderId="19" xfId="65" applyFont="1" applyBorder="1" applyAlignment="1">
      <alignment horizontal="center" vertical="center"/>
      <protection/>
    </xf>
    <xf numFmtId="0" fontId="15" fillId="0" borderId="13" xfId="65" applyFont="1" applyBorder="1" applyAlignment="1">
      <alignment horizontal="right" vertical="center"/>
      <protection/>
    </xf>
    <xf numFmtId="0" fontId="15" fillId="0" borderId="15" xfId="65" applyFont="1" applyBorder="1" applyAlignment="1">
      <alignment horizontal="right" vertical="center"/>
      <protection/>
    </xf>
    <xf numFmtId="184" fontId="15" fillId="0" borderId="15" xfId="65" applyNumberFormat="1" applyFont="1" applyBorder="1" applyAlignment="1">
      <alignment vertical="center"/>
      <protection/>
    </xf>
    <xf numFmtId="184" fontId="15" fillId="0" borderId="0" xfId="65" applyNumberFormat="1" applyFont="1" applyBorder="1" applyAlignment="1">
      <alignment vertical="center"/>
      <protection/>
    </xf>
    <xf numFmtId="184" fontId="15" fillId="0" borderId="20" xfId="65" applyNumberFormat="1" applyFont="1" applyBorder="1" applyAlignment="1">
      <alignment vertical="center"/>
      <protection/>
    </xf>
    <xf numFmtId="0" fontId="17" fillId="0" borderId="27" xfId="65" applyFont="1" applyBorder="1" applyAlignment="1">
      <alignment horizontal="center" vertical="center"/>
      <protection/>
    </xf>
    <xf numFmtId="184" fontId="17" fillId="0" borderId="27" xfId="65" applyNumberFormat="1" applyFont="1" applyBorder="1" applyAlignment="1" quotePrefix="1">
      <alignment horizontal="center" vertical="center"/>
      <protection/>
    </xf>
    <xf numFmtId="184" fontId="17" fillId="0" borderId="27" xfId="65" applyNumberFormat="1" applyFont="1" applyFill="1" applyBorder="1" applyAlignment="1">
      <alignment horizontal="center" vertical="center"/>
      <protection/>
    </xf>
    <xf numFmtId="0" fontId="15" fillId="0" borderId="28" xfId="65" applyFont="1" applyBorder="1" applyAlignment="1">
      <alignment horizontal="center" vertical="center"/>
      <protection/>
    </xf>
    <xf numFmtId="184" fontId="15" fillId="0" borderId="28" xfId="65" applyNumberFormat="1" applyFont="1" applyBorder="1" applyAlignment="1">
      <alignment horizontal="right" vertical="center"/>
      <protection/>
    </xf>
    <xf numFmtId="0" fontId="15" fillId="0" borderId="17" xfId="65" applyFont="1" applyBorder="1" applyAlignment="1">
      <alignment horizontal="right" vertical="center"/>
      <protection/>
    </xf>
    <xf numFmtId="0" fontId="15" fillId="0" borderId="20" xfId="65" applyFont="1" applyBorder="1" applyAlignment="1">
      <alignment horizontal="right" vertical="center"/>
      <protection/>
    </xf>
    <xf numFmtId="184" fontId="15" fillId="0" borderId="20" xfId="65" applyNumberFormat="1" applyFont="1" applyBorder="1" applyAlignment="1">
      <alignment horizontal="right" vertical="center"/>
      <protection/>
    </xf>
    <xf numFmtId="0" fontId="12" fillId="5" borderId="11" xfId="61" applyFont="1" applyFill="1" applyBorder="1" applyAlignment="1">
      <alignment horizontal="center" vertical="center"/>
      <protection/>
    </xf>
    <xf numFmtId="0" fontId="12" fillId="5" borderId="30" xfId="61" applyFont="1" applyFill="1" applyBorder="1" applyAlignment="1">
      <alignment horizontal="center" vertical="center"/>
      <protection/>
    </xf>
    <xf numFmtId="0" fontId="15" fillId="5" borderId="30" xfId="61" applyFont="1" applyFill="1" applyBorder="1" applyAlignment="1">
      <alignment horizontal="center" vertical="center"/>
      <protection/>
    </xf>
    <xf numFmtId="0" fontId="12" fillId="5" borderId="35" xfId="61" applyFont="1" applyFill="1" applyBorder="1" applyAlignment="1">
      <alignment horizontal="center" vertical="center"/>
      <protection/>
    </xf>
    <xf numFmtId="0" fontId="15" fillId="5" borderId="11" xfId="61" applyFont="1" applyFill="1" applyBorder="1" applyAlignment="1">
      <alignment horizontal="center" vertical="center"/>
      <protection/>
    </xf>
    <xf numFmtId="184" fontId="15" fillId="5" borderId="29" xfId="65" applyNumberFormat="1" applyFont="1" applyFill="1" applyBorder="1" applyAlignment="1">
      <alignment horizontal="right" vertical="center"/>
      <protection/>
    </xf>
    <xf numFmtId="184" fontId="15" fillId="5" borderId="11" xfId="65" applyNumberFormat="1" applyFont="1" applyFill="1" applyBorder="1" applyAlignment="1">
      <alignment horizontal="right" vertical="center"/>
      <protection/>
    </xf>
    <xf numFmtId="184" fontId="15" fillId="5" borderId="32" xfId="65" applyNumberFormat="1" applyFont="1" applyFill="1" applyBorder="1" applyAlignment="1">
      <alignment horizontal="right" vertical="center"/>
      <protection/>
    </xf>
    <xf numFmtId="184" fontId="15" fillId="5" borderId="35" xfId="65" applyNumberFormat="1" applyFont="1" applyFill="1" applyBorder="1" applyAlignment="1">
      <alignment horizontal="right" vertical="center"/>
      <protection/>
    </xf>
    <xf numFmtId="0" fontId="25" fillId="0" borderId="0" xfId="43" applyBorder="1" applyAlignment="1" applyProtection="1">
      <alignment horizontal="left" vertical="center"/>
      <protection/>
    </xf>
    <xf numFmtId="0" fontId="69" fillId="7" borderId="11" xfId="66" applyFont="1" applyFill="1" applyBorder="1" applyAlignment="1">
      <alignment horizontal="center" vertical="center"/>
      <protection/>
    </xf>
    <xf numFmtId="0" fontId="69" fillId="7" borderId="35" xfId="66" applyFont="1" applyFill="1" applyBorder="1" applyAlignment="1">
      <alignment horizontal="center" vertical="center"/>
      <protection/>
    </xf>
    <xf numFmtId="0" fontId="69" fillId="7" borderId="32" xfId="66" applyFont="1" applyFill="1" applyBorder="1" applyAlignment="1">
      <alignment horizontal="center" vertical="center"/>
      <protection/>
    </xf>
    <xf numFmtId="0" fontId="69" fillId="7" borderId="29" xfId="66" applyFont="1" applyFill="1" applyBorder="1" applyAlignment="1">
      <alignment horizontal="center" vertical="center"/>
      <protection/>
    </xf>
    <xf numFmtId="0" fontId="70" fillId="0" borderId="29" xfId="67" applyFont="1" applyFill="1" applyBorder="1" applyAlignment="1">
      <alignment horizontal="center" vertical="center"/>
      <protection/>
    </xf>
    <xf numFmtId="0" fontId="71" fillId="7" borderId="36" xfId="67" applyFont="1" applyFill="1" applyBorder="1" applyAlignment="1" quotePrefix="1">
      <alignment horizontal="left" vertical="center"/>
      <protection/>
    </xf>
    <xf numFmtId="184" fontId="70" fillId="0" borderId="29" xfId="67" applyNumberFormat="1" applyFont="1" applyFill="1" applyBorder="1" applyAlignment="1">
      <alignment horizontal="right" vertical="center"/>
      <protection/>
    </xf>
    <xf numFmtId="0" fontId="71" fillId="7" borderId="37" xfId="67" applyFont="1" applyFill="1" applyBorder="1" applyAlignment="1" quotePrefix="1">
      <alignment horizontal="left" vertical="center"/>
      <protection/>
    </xf>
    <xf numFmtId="184" fontId="70" fillId="0" borderId="11" xfId="67" applyNumberFormat="1" applyFont="1" applyFill="1" applyBorder="1" applyAlignment="1">
      <alignment horizontal="right" vertical="center"/>
      <protection/>
    </xf>
    <xf numFmtId="184" fontId="70" fillId="0" borderId="32" xfId="67" applyNumberFormat="1" applyFont="1" applyFill="1" applyBorder="1" applyAlignment="1">
      <alignment horizontal="right" vertical="center"/>
      <protection/>
    </xf>
    <xf numFmtId="0" fontId="72" fillId="0" borderId="29" xfId="0" applyFont="1" applyFill="1" applyBorder="1" applyAlignment="1">
      <alignment horizontal="center" vertical="center"/>
    </xf>
    <xf numFmtId="0" fontId="73" fillId="7" borderId="32" xfId="67" applyFont="1" applyFill="1" applyBorder="1" applyAlignment="1" quotePrefix="1">
      <alignment horizontal="left" vertical="center"/>
      <protection/>
    </xf>
    <xf numFmtId="0" fontId="70" fillId="7" borderId="38" xfId="67" applyFont="1" applyFill="1" applyBorder="1" applyAlignment="1">
      <alignment horizontal="right" vertical="center"/>
      <protection/>
    </xf>
    <xf numFmtId="0" fontId="70" fillId="7" borderId="39" xfId="67" applyFont="1" applyFill="1" applyBorder="1" applyAlignment="1">
      <alignment horizontal="right" vertical="center"/>
      <protection/>
    </xf>
    <xf numFmtId="0" fontId="70" fillId="7" borderId="40" xfId="67" applyFont="1" applyFill="1" applyBorder="1" applyAlignment="1">
      <alignment horizontal="right" vertical="center"/>
      <protection/>
    </xf>
    <xf numFmtId="0" fontId="15" fillId="0" borderId="12" xfId="65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15" fillId="0" borderId="29" xfId="67" applyFont="1" applyBorder="1" applyAlignment="1">
      <alignment vertical="center"/>
      <protection/>
    </xf>
    <xf numFmtId="0" fontId="17" fillId="7" borderId="29" xfId="67" applyFont="1" applyFill="1" applyBorder="1" applyAlignment="1" quotePrefix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17" fillId="7" borderId="11" xfId="67" applyFont="1" applyFill="1" applyBorder="1" applyAlignment="1" quotePrefix="1">
      <alignment horizontal="left" vertical="center"/>
      <protection/>
    </xf>
    <xf numFmtId="0" fontId="15" fillId="0" borderId="11" xfId="67" applyFont="1" applyBorder="1" applyAlignment="1">
      <alignment vertical="center"/>
      <protection/>
    </xf>
    <xf numFmtId="0" fontId="0" fillId="0" borderId="32" xfId="0" applyFont="1" applyBorder="1" applyAlignment="1">
      <alignment horizontal="center" vertical="center"/>
    </xf>
    <xf numFmtId="0" fontId="17" fillId="7" borderId="32" xfId="67" applyFont="1" applyFill="1" applyBorder="1" applyAlignment="1" quotePrefix="1">
      <alignment horizontal="left" vertical="center"/>
      <protection/>
    </xf>
    <xf numFmtId="0" fontId="0" fillId="0" borderId="35" xfId="0" applyFont="1" applyBorder="1" applyAlignment="1">
      <alignment vertical="center"/>
    </xf>
    <xf numFmtId="0" fontId="17" fillId="7" borderId="35" xfId="67" applyFont="1" applyFill="1" applyBorder="1" applyAlignment="1" quotePrefix="1">
      <alignment horizontal="left" vertical="center"/>
      <protection/>
    </xf>
    <xf numFmtId="0" fontId="27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84" fontId="15" fillId="0" borderId="29" xfId="67" applyNumberFormat="1" applyFont="1" applyFill="1" applyBorder="1" applyAlignment="1">
      <alignment horizontal="right" vertical="center"/>
      <protection/>
    </xf>
    <xf numFmtId="184" fontId="15" fillId="0" borderId="11" xfId="67" applyNumberFormat="1" applyFont="1" applyFill="1" applyBorder="1" applyAlignment="1">
      <alignment horizontal="right" vertical="center"/>
      <protection/>
    </xf>
    <xf numFmtId="184" fontId="15" fillId="0" borderId="32" xfId="67" applyNumberFormat="1" applyFont="1" applyFill="1" applyBorder="1" applyAlignment="1">
      <alignment horizontal="right" vertical="center"/>
      <protection/>
    </xf>
    <xf numFmtId="184" fontId="15" fillId="0" borderId="35" xfId="67" applyNumberFormat="1" applyFont="1" applyFill="1" applyBorder="1" applyAlignment="1">
      <alignment horizontal="right" vertical="center"/>
      <protection/>
    </xf>
    <xf numFmtId="0" fontId="15" fillId="7" borderId="41" xfId="67" applyFont="1" applyFill="1" applyBorder="1" applyAlignment="1">
      <alignment horizontal="right" vertical="center"/>
      <protection/>
    </xf>
    <xf numFmtId="0" fontId="15" fillId="7" borderId="42" xfId="67" applyFont="1" applyFill="1" applyBorder="1" applyAlignment="1">
      <alignment horizontal="right" vertical="center"/>
      <protection/>
    </xf>
    <xf numFmtId="0" fontId="15" fillId="7" borderId="43" xfId="67" applyFont="1" applyFill="1" applyBorder="1" applyAlignment="1">
      <alignment horizontal="right" vertical="center"/>
      <protection/>
    </xf>
    <xf numFmtId="0" fontId="15" fillId="7" borderId="44" xfId="67" applyFont="1" applyFill="1" applyBorder="1" applyAlignment="1">
      <alignment horizontal="right" vertical="center"/>
      <protection/>
    </xf>
    <xf numFmtId="200" fontId="15" fillId="0" borderId="45" xfId="67" applyNumberFormat="1" applyFont="1" applyFill="1" applyBorder="1" applyAlignment="1">
      <alignment horizontal="right" vertical="center"/>
      <protection/>
    </xf>
    <xf numFmtId="200" fontId="15" fillId="0" borderId="46" xfId="67" applyNumberFormat="1" applyFont="1" applyFill="1" applyBorder="1" applyAlignment="1">
      <alignment horizontal="right" vertical="center"/>
      <protection/>
    </xf>
    <xf numFmtId="200" fontId="15" fillId="0" borderId="47" xfId="67" applyNumberFormat="1" applyFont="1" applyFill="1" applyBorder="1" applyAlignment="1">
      <alignment horizontal="right" vertical="center"/>
      <protection/>
    </xf>
    <xf numFmtId="200" fontId="15" fillId="0" borderId="48" xfId="67" applyNumberFormat="1" applyFont="1" applyFill="1" applyBorder="1" applyAlignment="1">
      <alignment horizontal="right" vertical="center"/>
      <protection/>
    </xf>
    <xf numFmtId="200" fontId="15" fillId="0" borderId="49" xfId="67" applyNumberFormat="1" applyFont="1" applyFill="1" applyBorder="1" applyAlignment="1">
      <alignment horizontal="right" vertical="center"/>
      <protection/>
    </xf>
    <xf numFmtId="200" fontId="15" fillId="0" borderId="50" xfId="67" applyNumberFormat="1" applyFont="1" applyFill="1" applyBorder="1" applyAlignment="1">
      <alignment horizontal="right" vertical="center"/>
      <protection/>
    </xf>
    <xf numFmtId="200" fontId="15" fillId="0" borderId="51" xfId="67" applyNumberFormat="1" applyFont="1" applyFill="1" applyBorder="1" applyAlignment="1">
      <alignment horizontal="right" vertical="center"/>
      <protection/>
    </xf>
    <xf numFmtId="200" fontId="15" fillId="0" borderId="52" xfId="67" applyNumberFormat="1" applyFont="1" applyFill="1" applyBorder="1" applyAlignment="1">
      <alignment horizontal="right" vertical="center"/>
      <protection/>
    </xf>
    <xf numFmtId="0" fontId="17" fillId="0" borderId="12" xfId="65" applyFont="1" applyFill="1" applyBorder="1" applyAlignment="1">
      <alignment horizontal="center" vertical="center"/>
      <protection/>
    </xf>
    <xf numFmtId="0" fontId="17" fillId="0" borderId="13" xfId="65" applyFont="1" applyFill="1" applyBorder="1" applyAlignment="1">
      <alignment horizontal="center" vertical="center"/>
      <protection/>
    </xf>
    <xf numFmtId="184" fontId="17" fillId="0" borderId="12" xfId="65" applyNumberFormat="1" applyFont="1" applyFill="1" applyBorder="1" applyAlignment="1" quotePrefix="1">
      <alignment horizontal="center" vertical="center"/>
      <protection/>
    </xf>
    <xf numFmtId="184" fontId="17" fillId="0" borderId="34" xfId="65" applyNumberFormat="1" applyFont="1" applyFill="1" applyBorder="1" applyAlignment="1" quotePrefix="1">
      <alignment horizontal="center" vertical="center"/>
      <protection/>
    </xf>
    <xf numFmtId="184" fontId="17" fillId="0" borderId="13" xfId="65" applyNumberFormat="1" applyFont="1" applyFill="1" applyBorder="1" applyAlignment="1" quotePrefix="1">
      <alignment horizontal="center" vertical="center"/>
      <protection/>
    </xf>
    <xf numFmtId="0" fontId="27" fillId="0" borderId="2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5" fillId="0" borderId="27" xfId="65" applyFont="1" applyFill="1" applyBorder="1" applyAlignment="1">
      <alignment horizontal="center" vertical="center"/>
      <protection/>
    </xf>
    <xf numFmtId="0" fontId="15" fillId="0" borderId="31" xfId="65" applyFont="1" applyFill="1" applyBorder="1" applyAlignment="1">
      <alignment horizontal="center" vertical="center"/>
      <protection/>
    </xf>
    <xf numFmtId="0" fontId="15" fillId="0" borderId="28" xfId="65" applyFont="1" applyFill="1" applyBorder="1" applyAlignment="1">
      <alignment horizontal="center" vertical="center"/>
      <protection/>
    </xf>
    <xf numFmtId="0" fontId="72" fillId="0" borderId="30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center" vertical="center"/>
    </xf>
    <xf numFmtId="0" fontId="70" fillId="0" borderId="30" xfId="67" applyFont="1" applyFill="1" applyBorder="1" applyAlignment="1">
      <alignment horizontal="center" vertical="center"/>
      <protection/>
    </xf>
    <xf numFmtId="0" fontId="70" fillId="0" borderId="35" xfId="67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6" fillId="0" borderId="16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6" fillId="0" borderId="21" xfId="61" applyNumberFormat="1" applyFont="1" applyBorder="1" applyAlignment="1">
      <alignment horizontal="center" vertical="center"/>
      <protection/>
    </xf>
    <xf numFmtId="49" fontId="6" fillId="0" borderId="18" xfId="61" applyNumberFormat="1" applyFont="1" applyBorder="1" applyAlignment="1">
      <alignment horizontal="center" vertical="center"/>
      <protection/>
    </xf>
    <xf numFmtId="0" fontId="70" fillId="0" borderId="31" xfId="67" applyFont="1" applyFill="1" applyBorder="1" applyAlignment="1">
      <alignment horizontal="center" vertical="center"/>
      <protection/>
    </xf>
    <xf numFmtId="0" fontId="70" fillId="0" borderId="28" xfId="67" applyFont="1" applyFill="1" applyBorder="1" applyAlignment="1">
      <alignment horizontal="center" vertical="center"/>
      <protection/>
    </xf>
    <xf numFmtId="184" fontId="17" fillId="0" borderId="12" xfId="65" applyNumberFormat="1" applyFont="1" applyBorder="1" applyAlignment="1" quotePrefix="1">
      <alignment horizontal="center" vertical="center"/>
      <protection/>
    </xf>
    <xf numFmtId="184" fontId="17" fillId="0" borderId="34" xfId="65" applyNumberFormat="1" applyFont="1" applyBorder="1" applyAlignment="1" quotePrefix="1">
      <alignment horizontal="center" vertical="center"/>
      <protection/>
    </xf>
    <xf numFmtId="184" fontId="17" fillId="0" borderId="13" xfId="65" applyNumberFormat="1" applyFont="1" applyBorder="1" applyAlignment="1" quotePrefix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7" fillId="0" borderId="18" xfId="65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K96秋自" xfId="61"/>
    <cellStyle name="標準_98秋自採" xfId="62"/>
    <cellStyle name="標準_DB-pm1" xfId="63"/>
    <cellStyle name="標準_nsp-pm2" xfId="64"/>
    <cellStyle name="標準_nwpm自解" xfId="65"/>
    <cellStyle name="標準_PE95YO" xfId="66"/>
    <cellStyle name="標準_SM (2)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77165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正解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771650" y="555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正解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77165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正解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771650" y="555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正解</a:t>
          </a:r>
        </a:p>
      </xdr:txBody>
    </xdr:sp>
    <xdr:clientData/>
  </xdr:twoCellAnchor>
  <xdr:twoCellAnchor>
    <xdr:from>
      <xdr:col>3</xdr:col>
      <xdr:colOff>85725</xdr:colOff>
      <xdr:row>44</xdr:row>
      <xdr:rowOff>38100</xdr:rowOff>
    </xdr:from>
    <xdr:to>
      <xdr:col>8</xdr:col>
      <xdr:colOff>342900</xdr:colOff>
      <xdr:row>50</xdr:row>
      <xdr:rowOff>38100</xdr:rowOff>
    </xdr:to>
    <xdr:grpSp>
      <xdr:nvGrpSpPr>
        <xdr:cNvPr id="5" name="Group 12"/>
        <xdr:cNvGrpSpPr>
          <a:grpSpLocks/>
        </xdr:cNvGrpSpPr>
      </xdr:nvGrpSpPr>
      <xdr:grpSpPr>
        <a:xfrm>
          <a:off x="1076325" y="8658225"/>
          <a:ext cx="1762125" cy="1143000"/>
          <a:chOff x="23" y="1523"/>
          <a:chExt cx="208" cy="149"/>
        </a:xfrm>
        <a:solidFill>
          <a:srgbClr val="FFFFFF"/>
        </a:solidFill>
      </xdr:grpSpPr>
      <xdr:pic>
        <xdr:nvPicPr>
          <xdr:cNvPr id="6" name="Picture 13" descr="A案lg_ITEC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523"/>
            <a:ext cx="208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14"/>
          <xdr:cNvSpPr txBox="1">
            <a:spLocks noChangeArrowheads="1"/>
          </xdr:cNvSpPr>
        </xdr:nvSpPr>
        <xdr:spPr>
          <a:xfrm>
            <a:off x="35" y="1638"/>
            <a:ext cx="191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133350</xdr:rowOff>
    </xdr:from>
    <xdr:to>
      <xdr:col>12</xdr:col>
      <xdr:colOff>504825</xdr:colOff>
      <xdr:row>7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8575" y="1143000"/>
          <a:ext cx="74485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43</xdr:row>
      <xdr:rowOff>57150</xdr:rowOff>
    </xdr:from>
    <xdr:to>
      <xdr:col>2</xdr:col>
      <xdr:colOff>838200</xdr:colOff>
      <xdr:row>49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95250" y="8505825"/>
          <a:ext cx="1762125" cy="1171575"/>
          <a:chOff x="23" y="1523"/>
          <a:chExt cx="208" cy="149"/>
        </a:xfrm>
        <a:solidFill>
          <a:srgbClr val="FFFFFF"/>
        </a:solidFill>
      </xdr:grpSpPr>
      <xdr:pic>
        <xdr:nvPicPr>
          <xdr:cNvPr id="3" name="Picture 3" descr="A案lg_ITEC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523"/>
            <a:ext cx="208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35" y="1639"/>
            <a:ext cx="191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GridLines="0" tabSelected="1" zoomScaleSheetLayoutView="100" zoomScalePageLayoutView="0" workbookViewId="0" topLeftCell="A1">
      <selection activeCell="K53" sqref="K53"/>
    </sheetView>
  </sheetViews>
  <sheetFormatPr defaultColWidth="8.875" defaultRowHeight="13.5"/>
  <cols>
    <col min="1" max="1" width="3.50390625" style="14" customWidth="1"/>
    <col min="2" max="2" width="4.875" style="39" customWidth="1"/>
    <col min="3" max="3" width="4.625" style="14" customWidth="1"/>
    <col min="4" max="4" width="5.125" style="14" customWidth="1"/>
    <col min="5" max="5" width="1.625" style="14" customWidth="1"/>
    <col min="6" max="6" width="3.50390625" style="14" customWidth="1"/>
    <col min="7" max="7" width="4.875" style="39" customWidth="1"/>
    <col min="8" max="8" width="4.625" style="14" customWidth="1"/>
    <col min="9" max="9" width="5.125" style="14" customWidth="1"/>
    <col min="10" max="10" width="2.50390625" style="14" customWidth="1"/>
    <col min="11" max="11" width="5.50390625" style="20" customWidth="1"/>
    <col min="12" max="12" width="4.375" style="20" customWidth="1"/>
    <col min="13" max="13" width="22.625" style="20" customWidth="1"/>
    <col min="14" max="14" width="4.375" style="17" customWidth="1"/>
    <col min="15" max="15" width="5.125" style="21" customWidth="1"/>
    <col min="16" max="16" width="2.375" style="21" customWidth="1"/>
    <col min="17" max="17" width="2.50390625" style="21" customWidth="1"/>
    <col min="18" max="18" width="6.50390625" style="17" customWidth="1"/>
    <col min="19" max="19" width="5.875" style="21" customWidth="1"/>
    <col min="20" max="20" width="1.4921875" style="21" customWidth="1"/>
    <col min="21" max="21" width="6.00390625" style="26" customWidth="1"/>
    <col min="22" max="22" width="4.875" style="21" customWidth="1"/>
    <col min="23" max="16384" width="8.875" style="14" customWidth="1"/>
  </cols>
  <sheetData>
    <row r="1" spans="1:22" s="5" customFormat="1" ht="18.75">
      <c r="A1" s="81" t="s">
        <v>56</v>
      </c>
      <c r="B1" s="2"/>
      <c r="C1" s="3"/>
      <c r="D1" s="4"/>
      <c r="G1" s="4"/>
      <c r="K1" s="6"/>
      <c r="L1" s="7"/>
      <c r="M1" s="7"/>
      <c r="N1" s="8"/>
      <c r="O1" s="9"/>
      <c r="P1" s="9"/>
      <c r="Q1" s="9"/>
      <c r="R1" s="10"/>
      <c r="S1" s="9"/>
      <c r="T1" s="9"/>
      <c r="U1" s="11"/>
      <c r="V1" s="9"/>
    </row>
    <row r="2" spans="1:22" s="5" customFormat="1" ht="15.75" customHeight="1">
      <c r="A2" s="1"/>
      <c r="B2" s="4"/>
      <c r="C2" s="3"/>
      <c r="D2" s="4"/>
      <c r="G2" s="4"/>
      <c r="K2" s="12"/>
      <c r="L2" s="7"/>
      <c r="M2" s="7"/>
      <c r="N2" s="8"/>
      <c r="O2" s="9"/>
      <c r="P2" s="9"/>
      <c r="Q2" s="9"/>
      <c r="R2" s="10"/>
      <c r="S2" s="9"/>
      <c r="T2" s="9"/>
      <c r="U2" s="13"/>
      <c r="V2" s="9"/>
    </row>
    <row r="3" spans="1:22" s="5" customFormat="1" ht="26.25" customHeight="1">
      <c r="A3" s="14"/>
      <c r="B3" s="15" t="s">
        <v>0</v>
      </c>
      <c r="C3" s="245"/>
      <c r="D3" s="246"/>
      <c r="E3" s="246"/>
      <c r="F3" s="246"/>
      <c r="G3" s="246"/>
      <c r="H3" s="246"/>
      <c r="I3" s="247"/>
      <c r="K3" s="15" t="s">
        <v>1</v>
      </c>
      <c r="L3" s="248"/>
      <c r="M3" s="249"/>
      <c r="N3" s="249"/>
      <c r="O3" s="249"/>
      <c r="P3" s="249"/>
      <c r="Q3" s="249"/>
      <c r="R3" s="249"/>
      <c r="S3" s="250"/>
      <c r="T3" s="16"/>
      <c r="U3" s="9"/>
      <c r="V3" s="17"/>
    </row>
    <row r="4" spans="1:22" s="5" customFormat="1" ht="14.25" customHeight="1">
      <c r="A4" s="1"/>
      <c r="B4" s="18"/>
      <c r="C4" s="4"/>
      <c r="D4" s="4"/>
      <c r="G4" s="4"/>
      <c r="K4" s="19"/>
      <c r="L4" s="7"/>
      <c r="M4" s="20"/>
      <c r="N4" s="17"/>
      <c r="O4" s="21"/>
      <c r="P4" s="21"/>
      <c r="Q4" s="21"/>
      <c r="R4" s="13"/>
      <c r="S4" s="13"/>
      <c r="T4" s="13"/>
      <c r="U4" s="9"/>
      <c r="V4" s="17"/>
    </row>
    <row r="5" spans="1:22" s="23" customFormat="1" ht="14.25" customHeight="1">
      <c r="A5" s="22" t="s">
        <v>36</v>
      </c>
      <c r="B5" s="2"/>
      <c r="C5" s="2"/>
      <c r="D5" s="2"/>
      <c r="F5" s="22" t="s">
        <v>37</v>
      </c>
      <c r="G5" s="2"/>
      <c r="K5" s="22" t="s">
        <v>29</v>
      </c>
      <c r="L5" s="7"/>
      <c r="M5" s="14"/>
      <c r="N5" s="10"/>
      <c r="O5" s="9"/>
      <c r="P5" s="9"/>
      <c r="Q5" s="9"/>
      <c r="R5" s="10"/>
      <c r="S5" s="9"/>
      <c r="T5" s="9"/>
      <c r="U5" s="13"/>
      <c r="V5" s="10"/>
    </row>
    <row r="6" spans="1:22" s="98" customFormat="1" ht="18" customHeight="1">
      <c r="A6" s="94" t="s">
        <v>2</v>
      </c>
      <c r="B6" s="95"/>
      <c r="C6" s="96"/>
      <c r="D6" s="97"/>
      <c r="G6" s="95"/>
      <c r="K6" s="99" t="s">
        <v>30</v>
      </c>
      <c r="L6" s="100"/>
      <c r="M6" s="101"/>
      <c r="N6" s="102"/>
      <c r="O6" s="103"/>
      <c r="P6" s="103"/>
      <c r="Q6" s="103"/>
      <c r="R6" s="104"/>
      <c r="S6" s="105"/>
      <c r="T6" s="105"/>
      <c r="U6" s="106"/>
      <c r="V6" s="100"/>
    </row>
    <row r="7" spans="1:22" s="111" customFormat="1" ht="15" customHeight="1">
      <c r="A7" s="107"/>
      <c r="B7" s="108"/>
      <c r="C7" s="109" t="s">
        <v>3</v>
      </c>
      <c r="D7" s="109"/>
      <c r="E7" s="110"/>
      <c r="F7" s="107"/>
      <c r="G7" s="108"/>
      <c r="H7" s="109" t="s">
        <v>3</v>
      </c>
      <c r="I7" s="109"/>
      <c r="K7" s="99" t="s">
        <v>31</v>
      </c>
      <c r="L7" s="100"/>
      <c r="M7" s="101"/>
      <c r="N7" s="102"/>
      <c r="O7" s="103"/>
      <c r="P7" s="103"/>
      <c r="Q7" s="103"/>
      <c r="R7" s="105"/>
      <c r="S7" s="105"/>
      <c r="T7" s="105"/>
      <c r="U7" s="106"/>
      <c r="V7" s="101"/>
    </row>
    <row r="8" spans="1:22" s="111" customFormat="1" ht="15" customHeight="1">
      <c r="A8" s="112" t="s">
        <v>4</v>
      </c>
      <c r="B8" s="113" t="s">
        <v>5</v>
      </c>
      <c r="C8" s="113" t="s">
        <v>6</v>
      </c>
      <c r="D8" s="112" t="s">
        <v>7</v>
      </c>
      <c r="E8" s="110"/>
      <c r="F8" s="112" t="s">
        <v>4</v>
      </c>
      <c r="G8" s="113" t="s">
        <v>5</v>
      </c>
      <c r="H8" s="113" t="s">
        <v>6</v>
      </c>
      <c r="I8" s="112" t="s">
        <v>7</v>
      </c>
      <c r="K8" s="114" t="s">
        <v>50</v>
      </c>
      <c r="L8" s="101"/>
      <c r="M8" s="101"/>
      <c r="N8" s="102"/>
      <c r="O8" s="103"/>
      <c r="P8" s="103"/>
      <c r="Q8" s="103"/>
      <c r="R8" s="102"/>
      <c r="S8" s="103"/>
      <c r="T8" s="103"/>
      <c r="U8" s="115"/>
      <c r="V8" s="103"/>
    </row>
    <row r="9" spans="1:22" s="110" customFormat="1" ht="15" customHeight="1">
      <c r="A9" s="116">
        <v>1</v>
      </c>
      <c r="B9" s="183" t="s">
        <v>52</v>
      </c>
      <c r="C9" s="170"/>
      <c r="D9" s="27">
        <f>IF(C9=B9,3.4,0)</f>
        <v>0</v>
      </c>
      <c r="F9" s="116">
        <v>1</v>
      </c>
      <c r="G9" s="180" t="s">
        <v>52</v>
      </c>
      <c r="H9" s="171"/>
      <c r="I9" s="27">
        <f>IF(H9=G9,4,0)</f>
        <v>0</v>
      </c>
      <c r="K9" s="145" t="s">
        <v>8</v>
      </c>
      <c r="L9" s="145" t="s">
        <v>9</v>
      </c>
      <c r="M9" s="154" t="s">
        <v>10</v>
      </c>
      <c r="N9" s="146" t="s">
        <v>11</v>
      </c>
      <c r="O9" s="226" t="s">
        <v>12</v>
      </c>
      <c r="P9" s="227"/>
      <c r="Q9" s="228"/>
      <c r="R9" s="147" t="s">
        <v>13</v>
      </c>
      <c r="S9" s="145" t="s">
        <v>14</v>
      </c>
      <c r="T9" s="224" t="s">
        <v>15</v>
      </c>
      <c r="U9" s="225"/>
      <c r="V9" s="101"/>
    </row>
    <row r="10" spans="1:22" s="110" customFormat="1" ht="15" customHeight="1">
      <c r="A10" s="117">
        <v>2</v>
      </c>
      <c r="B10" s="180" t="s">
        <v>55</v>
      </c>
      <c r="C10" s="171"/>
      <c r="D10" s="27">
        <f aca="true" t="shared" si="0" ref="D10:D38">IF(C10=B10,3.4,0)</f>
        <v>0</v>
      </c>
      <c r="F10" s="117">
        <v>2</v>
      </c>
      <c r="G10" s="180" t="s">
        <v>54</v>
      </c>
      <c r="H10" s="171"/>
      <c r="I10" s="27">
        <f aca="true" t="shared" si="1" ref="I10:I33">IF(H10=G10,4,0)</f>
        <v>0</v>
      </c>
      <c r="K10" s="229" t="s">
        <v>16</v>
      </c>
      <c r="L10" s="184">
        <v>1</v>
      </c>
      <c r="M10" s="185" t="s">
        <v>57</v>
      </c>
      <c r="N10" s="186">
        <f>O10*Q10</f>
        <v>6</v>
      </c>
      <c r="O10" s="216">
        <v>3</v>
      </c>
      <c r="P10" s="89" t="s">
        <v>22</v>
      </c>
      <c r="Q10" s="192">
        <v>2</v>
      </c>
      <c r="R10" s="175"/>
      <c r="S10" s="118"/>
      <c r="T10" s="119"/>
      <c r="U10" s="120"/>
      <c r="V10" s="121"/>
    </row>
    <row r="11" spans="1:22" s="110" customFormat="1" ht="15" customHeight="1">
      <c r="A11" s="117">
        <v>3</v>
      </c>
      <c r="B11" s="180" t="s">
        <v>54</v>
      </c>
      <c r="C11" s="171"/>
      <c r="D11" s="27">
        <f t="shared" si="0"/>
        <v>0</v>
      </c>
      <c r="F11" s="117">
        <v>3</v>
      </c>
      <c r="G11" s="180" t="s">
        <v>53</v>
      </c>
      <c r="H11" s="172"/>
      <c r="I11" s="27">
        <f t="shared" si="1"/>
        <v>0</v>
      </c>
      <c r="K11" s="230"/>
      <c r="L11" s="235">
        <v>2</v>
      </c>
      <c r="M11" s="187" t="s">
        <v>58</v>
      </c>
      <c r="N11" s="188">
        <f aca="true" t="shared" si="2" ref="N11:N33">O11*Q11</f>
        <v>8</v>
      </c>
      <c r="O11" s="217">
        <v>4</v>
      </c>
      <c r="P11" s="91" t="s">
        <v>22</v>
      </c>
      <c r="Q11" s="193">
        <v>2</v>
      </c>
      <c r="R11" s="176"/>
      <c r="S11" s="122"/>
      <c r="T11" s="123"/>
      <c r="U11" s="124"/>
      <c r="V11" s="121"/>
    </row>
    <row r="12" spans="1:22" s="110" customFormat="1" ht="15" customHeight="1">
      <c r="A12" s="117">
        <v>4</v>
      </c>
      <c r="B12" s="180" t="s">
        <v>54</v>
      </c>
      <c r="C12" s="171"/>
      <c r="D12" s="27">
        <f t="shared" si="0"/>
        <v>0</v>
      </c>
      <c r="F12" s="117">
        <v>4</v>
      </c>
      <c r="G12" s="180" t="s">
        <v>52</v>
      </c>
      <c r="H12" s="171"/>
      <c r="I12" s="27">
        <f t="shared" si="1"/>
        <v>0</v>
      </c>
      <c r="K12" s="230"/>
      <c r="L12" s="238"/>
      <c r="M12" s="187" t="s">
        <v>46</v>
      </c>
      <c r="N12" s="188">
        <f t="shared" si="2"/>
        <v>6</v>
      </c>
      <c r="O12" s="217">
        <v>6</v>
      </c>
      <c r="P12" s="91" t="s">
        <v>22</v>
      </c>
      <c r="Q12" s="193">
        <v>1</v>
      </c>
      <c r="R12" s="176"/>
      <c r="S12" s="122"/>
      <c r="T12" s="123"/>
      <c r="U12" s="124"/>
      <c r="V12" s="121"/>
    </row>
    <row r="13" spans="1:22" s="110" customFormat="1" ht="15" customHeight="1">
      <c r="A13" s="117">
        <v>5</v>
      </c>
      <c r="B13" s="180" t="s">
        <v>54</v>
      </c>
      <c r="C13" s="171"/>
      <c r="D13" s="27">
        <f t="shared" si="0"/>
        <v>0</v>
      </c>
      <c r="F13" s="117">
        <v>5</v>
      </c>
      <c r="G13" s="180" t="s">
        <v>54</v>
      </c>
      <c r="H13" s="172"/>
      <c r="I13" s="27">
        <f t="shared" si="1"/>
        <v>0</v>
      </c>
      <c r="K13" s="230"/>
      <c r="L13" s="235">
        <v>3</v>
      </c>
      <c r="M13" s="187" t="s">
        <v>59</v>
      </c>
      <c r="N13" s="188">
        <f t="shared" si="2"/>
        <v>6</v>
      </c>
      <c r="O13" s="217">
        <v>6</v>
      </c>
      <c r="P13" s="91" t="s">
        <v>22</v>
      </c>
      <c r="Q13" s="193">
        <v>1</v>
      </c>
      <c r="R13" s="176"/>
      <c r="S13" s="122"/>
      <c r="T13" s="123"/>
      <c r="U13" s="124"/>
      <c r="V13" s="121"/>
    </row>
    <row r="14" spans="1:22" s="110" customFormat="1" ht="15" customHeight="1">
      <c r="A14" s="117">
        <v>6</v>
      </c>
      <c r="B14" s="180" t="s">
        <v>53</v>
      </c>
      <c r="C14" s="171"/>
      <c r="D14" s="27">
        <f t="shared" si="0"/>
        <v>0</v>
      </c>
      <c r="F14" s="117">
        <v>6</v>
      </c>
      <c r="G14" s="180" t="s">
        <v>55</v>
      </c>
      <c r="H14" s="171"/>
      <c r="I14" s="27">
        <f t="shared" si="1"/>
        <v>0</v>
      </c>
      <c r="K14" s="230"/>
      <c r="L14" s="236"/>
      <c r="M14" s="187" t="s">
        <v>60</v>
      </c>
      <c r="N14" s="188">
        <f t="shared" si="2"/>
        <v>6</v>
      </c>
      <c r="O14" s="217">
        <v>6</v>
      </c>
      <c r="P14" s="91" t="s">
        <v>22</v>
      </c>
      <c r="Q14" s="193">
        <v>1</v>
      </c>
      <c r="R14" s="176"/>
      <c r="S14" s="122"/>
      <c r="T14" s="123"/>
      <c r="U14" s="124"/>
      <c r="V14" s="121"/>
    </row>
    <row r="15" spans="1:22" s="110" customFormat="1" ht="15" customHeight="1">
      <c r="A15" s="117">
        <v>7</v>
      </c>
      <c r="B15" s="180" t="s">
        <v>54</v>
      </c>
      <c r="C15" s="171"/>
      <c r="D15" s="27">
        <f t="shared" si="0"/>
        <v>0</v>
      </c>
      <c r="F15" s="117">
        <v>7</v>
      </c>
      <c r="G15" s="180" t="s">
        <v>54</v>
      </c>
      <c r="H15" s="171"/>
      <c r="I15" s="27">
        <f t="shared" si="1"/>
        <v>0</v>
      </c>
      <c r="K15" s="230"/>
      <c r="L15" s="236"/>
      <c r="M15" s="187" t="s">
        <v>61</v>
      </c>
      <c r="N15" s="188">
        <f>O15*Q15</f>
        <v>6</v>
      </c>
      <c r="O15" s="217">
        <v>6</v>
      </c>
      <c r="P15" s="91" t="s">
        <v>22</v>
      </c>
      <c r="Q15" s="193">
        <v>1</v>
      </c>
      <c r="R15" s="176"/>
      <c r="S15" s="122"/>
      <c r="T15" s="123"/>
      <c r="U15" s="124"/>
      <c r="V15" s="121"/>
    </row>
    <row r="16" spans="1:21" s="110" customFormat="1" ht="15" customHeight="1">
      <c r="A16" s="117">
        <v>8</v>
      </c>
      <c r="B16" s="180" t="s">
        <v>55</v>
      </c>
      <c r="C16" s="171"/>
      <c r="D16" s="27">
        <f t="shared" si="0"/>
        <v>0</v>
      </c>
      <c r="F16" s="117">
        <v>8</v>
      </c>
      <c r="G16" s="180" t="s">
        <v>52</v>
      </c>
      <c r="H16" s="171"/>
      <c r="I16" s="27">
        <f t="shared" si="1"/>
        <v>0</v>
      </c>
      <c r="K16" s="230"/>
      <c r="L16" s="236"/>
      <c r="M16" s="187" t="s">
        <v>63</v>
      </c>
      <c r="N16" s="188">
        <f>O16*Q16</f>
        <v>6</v>
      </c>
      <c r="O16" s="217">
        <v>6</v>
      </c>
      <c r="P16" s="91" t="s">
        <v>22</v>
      </c>
      <c r="Q16" s="193">
        <v>1</v>
      </c>
      <c r="R16" s="176"/>
      <c r="S16" s="122"/>
      <c r="T16" s="123"/>
      <c r="U16" s="124"/>
    </row>
    <row r="17" spans="1:22" s="110" customFormat="1" ht="15" customHeight="1">
      <c r="A17" s="117">
        <v>9</v>
      </c>
      <c r="B17" s="180" t="s">
        <v>53</v>
      </c>
      <c r="C17" s="171"/>
      <c r="D17" s="27">
        <f t="shared" si="0"/>
        <v>0</v>
      </c>
      <c r="F17" s="117">
        <v>9</v>
      </c>
      <c r="G17" s="180" t="s">
        <v>55</v>
      </c>
      <c r="H17" s="171"/>
      <c r="I17" s="27">
        <f t="shared" si="1"/>
        <v>0</v>
      </c>
      <c r="K17" s="231"/>
      <c r="L17" s="237"/>
      <c r="M17" s="187" t="s">
        <v>51</v>
      </c>
      <c r="N17" s="189">
        <f t="shared" si="2"/>
        <v>6</v>
      </c>
      <c r="O17" s="218">
        <v>6</v>
      </c>
      <c r="P17" s="93" t="s">
        <v>22</v>
      </c>
      <c r="Q17" s="194">
        <v>1</v>
      </c>
      <c r="R17" s="177"/>
      <c r="S17" s="125">
        <f>SUM(R10:R17)</f>
        <v>0</v>
      </c>
      <c r="T17" s="126"/>
      <c r="U17" s="127">
        <f>SUM(N10:N17)</f>
        <v>50</v>
      </c>
      <c r="V17" s="103"/>
    </row>
    <row r="18" spans="1:22" s="110" customFormat="1" ht="15" customHeight="1">
      <c r="A18" s="117">
        <v>10</v>
      </c>
      <c r="B18" s="180" t="s">
        <v>52</v>
      </c>
      <c r="C18" s="171"/>
      <c r="D18" s="27">
        <f t="shared" si="0"/>
        <v>0</v>
      </c>
      <c r="F18" s="117">
        <v>10</v>
      </c>
      <c r="G18" s="180" t="s">
        <v>52</v>
      </c>
      <c r="H18" s="170"/>
      <c r="I18" s="27">
        <f t="shared" si="1"/>
        <v>0</v>
      </c>
      <c r="K18" s="229" t="s">
        <v>42</v>
      </c>
      <c r="L18" s="190">
        <v>1</v>
      </c>
      <c r="M18" s="185" t="s">
        <v>65</v>
      </c>
      <c r="N18" s="186">
        <f t="shared" si="2"/>
        <v>8</v>
      </c>
      <c r="O18" s="216">
        <v>2</v>
      </c>
      <c r="P18" s="89" t="s">
        <v>22</v>
      </c>
      <c r="Q18" s="192">
        <v>4</v>
      </c>
      <c r="R18" s="175"/>
      <c r="S18" s="118"/>
      <c r="T18" s="119"/>
      <c r="U18" s="120"/>
      <c r="V18" s="103"/>
    </row>
    <row r="19" spans="1:22" s="110" customFormat="1" ht="15" customHeight="1">
      <c r="A19" s="117">
        <v>11</v>
      </c>
      <c r="B19" s="180" t="s">
        <v>52</v>
      </c>
      <c r="C19" s="171"/>
      <c r="D19" s="27">
        <f t="shared" si="0"/>
        <v>0</v>
      </c>
      <c r="F19" s="117">
        <v>11</v>
      </c>
      <c r="G19" s="181" t="s">
        <v>52</v>
      </c>
      <c r="H19" s="173"/>
      <c r="I19" s="27">
        <f t="shared" si="1"/>
        <v>0</v>
      </c>
      <c r="K19" s="230"/>
      <c r="L19" s="235">
        <v>2</v>
      </c>
      <c r="M19" s="187" t="s">
        <v>67</v>
      </c>
      <c r="N19" s="188">
        <f t="shared" si="2"/>
        <v>4</v>
      </c>
      <c r="O19" s="217">
        <v>4</v>
      </c>
      <c r="P19" s="91" t="s">
        <v>18</v>
      </c>
      <c r="Q19" s="193">
        <v>1</v>
      </c>
      <c r="R19" s="176"/>
      <c r="S19" s="128"/>
      <c r="T19" s="129"/>
      <c r="U19" s="130"/>
      <c r="V19" s="103"/>
    </row>
    <row r="20" spans="1:22" s="110" customFormat="1" ht="15" customHeight="1">
      <c r="A20" s="117">
        <v>12</v>
      </c>
      <c r="B20" s="180" t="s">
        <v>53</v>
      </c>
      <c r="C20" s="171"/>
      <c r="D20" s="27">
        <f t="shared" si="0"/>
        <v>0</v>
      </c>
      <c r="F20" s="117">
        <v>12</v>
      </c>
      <c r="G20" s="180" t="s">
        <v>52</v>
      </c>
      <c r="H20" s="170"/>
      <c r="I20" s="27">
        <f t="shared" si="1"/>
        <v>0</v>
      </c>
      <c r="K20" s="230"/>
      <c r="L20" s="238"/>
      <c r="M20" s="187" t="s">
        <v>66</v>
      </c>
      <c r="N20" s="188">
        <f t="shared" si="2"/>
        <v>4</v>
      </c>
      <c r="O20" s="217">
        <v>4</v>
      </c>
      <c r="P20" s="91" t="s">
        <v>22</v>
      </c>
      <c r="Q20" s="193">
        <v>1</v>
      </c>
      <c r="R20" s="176"/>
      <c r="S20" s="122"/>
      <c r="T20" s="123"/>
      <c r="U20" s="124"/>
      <c r="V20" s="103"/>
    </row>
    <row r="21" spans="1:22" s="110" customFormat="1" ht="15" customHeight="1">
      <c r="A21" s="117">
        <v>13</v>
      </c>
      <c r="B21" s="180" t="s">
        <v>54</v>
      </c>
      <c r="C21" s="171"/>
      <c r="D21" s="27">
        <f t="shared" si="0"/>
        <v>0</v>
      </c>
      <c r="F21" s="117">
        <v>13</v>
      </c>
      <c r="G21" s="180" t="s">
        <v>52</v>
      </c>
      <c r="H21" s="170"/>
      <c r="I21" s="27">
        <f t="shared" si="1"/>
        <v>0</v>
      </c>
      <c r="K21" s="230"/>
      <c r="L21" s="235">
        <v>3</v>
      </c>
      <c r="M21" s="187" t="s">
        <v>45</v>
      </c>
      <c r="N21" s="188">
        <f>O21*Q21</f>
        <v>4</v>
      </c>
      <c r="O21" s="217">
        <v>4</v>
      </c>
      <c r="P21" s="91" t="s">
        <v>22</v>
      </c>
      <c r="Q21" s="193">
        <v>1</v>
      </c>
      <c r="R21" s="176"/>
      <c r="S21" s="122"/>
      <c r="T21" s="123"/>
      <c r="U21" s="124"/>
      <c r="V21" s="103"/>
    </row>
    <row r="22" spans="1:22" s="110" customFormat="1" ht="15" customHeight="1">
      <c r="A22" s="117">
        <v>14</v>
      </c>
      <c r="B22" s="180" t="s">
        <v>53</v>
      </c>
      <c r="C22" s="171"/>
      <c r="D22" s="27">
        <f t="shared" si="0"/>
        <v>0</v>
      </c>
      <c r="F22" s="117">
        <v>14</v>
      </c>
      <c r="G22" s="180" t="s">
        <v>55</v>
      </c>
      <c r="H22" s="174"/>
      <c r="I22" s="27">
        <f t="shared" si="1"/>
        <v>0</v>
      </c>
      <c r="K22" s="230"/>
      <c r="L22" s="236"/>
      <c r="M22" s="187" t="s">
        <v>46</v>
      </c>
      <c r="N22" s="188">
        <f>O22*Q22</f>
        <v>6</v>
      </c>
      <c r="O22" s="217">
        <v>6</v>
      </c>
      <c r="P22" s="91" t="s">
        <v>18</v>
      </c>
      <c r="Q22" s="193">
        <v>1</v>
      </c>
      <c r="R22" s="176"/>
      <c r="S22" s="122"/>
      <c r="T22" s="123"/>
      <c r="U22" s="124"/>
      <c r="V22" s="103"/>
    </row>
    <row r="23" spans="1:22" s="110" customFormat="1" ht="15" customHeight="1">
      <c r="A23" s="117">
        <v>15</v>
      </c>
      <c r="B23" s="180" t="s">
        <v>53</v>
      </c>
      <c r="C23" s="171"/>
      <c r="D23" s="27">
        <f t="shared" si="0"/>
        <v>0</v>
      </c>
      <c r="F23" s="117">
        <v>15</v>
      </c>
      <c r="G23" s="180" t="s">
        <v>55</v>
      </c>
      <c r="H23" s="170"/>
      <c r="I23" s="27">
        <f t="shared" si="1"/>
        <v>0</v>
      </c>
      <c r="K23" s="230"/>
      <c r="L23" s="238"/>
      <c r="M23" s="187" t="s">
        <v>62</v>
      </c>
      <c r="N23" s="188">
        <f>O23*Q23</f>
        <v>8</v>
      </c>
      <c r="O23" s="217">
        <v>4</v>
      </c>
      <c r="P23" s="91" t="s">
        <v>18</v>
      </c>
      <c r="Q23" s="193">
        <v>2</v>
      </c>
      <c r="R23" s="176"/>
      <c r="S23" s="122"/>
      <c r="T23" s="123"/>
      <c r="U23" s="124"/>
      <c r="V23" s="103"/>
    </row>
    <row r="24" spans="1:22" s="110" customFormat="1" ht="15" customHeight="1">
      <c r="A24" s="117">
        <v>16</v>
      </c>
      <c r="B24" s="180" t="s">
        <v>55</v>
      </c>
      <c r="C24" s="171"/>
      <c r="D24" s="27">
        <f t="shared" si="0"/>
        <v>0</v>
      </c>
      <c r="F24" s="117">
        <v>16</v>
      </c>
      <c r="G24" s="180" t="s">
        <v>55</v>
      </c>
      <c r="H24" s="170"/>
      <c r="I24" s="27">
        <f t="shared" si="1"/>
        <v>0</v>
      </c>
      <c r="K24" s="230"/>
      <c r="L24" s="239">
        <v>4</v>
      </c>
      <c r="M24" s="187" t="s">
        <v>45</v>
      </c>
      <c r="N24" s="188">
        <f t="shared" si="2"/>
        <v>8</v>
      </c>
      <c r="O24" s="217">
        <v>8</v>
      </c>
      <c r="P24" s="91" t="s">
        <v>18</v>
      </c>
      <c r="Q24" s="193">
        <v>1</v>
      </c>
      <c r="R24" s="176"/>
      <c r="S24" s="122"/>
      <c r="T24" s="123"/>
      <c r="U24" s="124"/>
      <c r="V24" s="103"/>
    </row>
    <row r="25" spans="1:22" s="110" customFormat="1" ht="15" customHeight="1">
      <c r="A25" s="117">
        <v>17</v>
      </c>
      <c r="B25" s="180" t="s">
        <v>52</v>
      </c>
      <c r="C25" s="171"/>
      <c r="D25" s="27">
        <f t="shared" si="0"/>
        <v>0</v>
      </c>
      <c r="F25" s="117">
        <v>17</v>
      </c>
      <c r="G25" s="180" t="s">
        <v>54</v>
      </c>
      <c r="H25" s="170"/>
      <c r="I25" s="27">
        <f t="shared" si="1"/>
        <v>0</v>
      </c>
      <c r="K25" s="231"/>
      <c r="L25" s="240"/>
      <c r="M25" s="187" t="s">
        <v>46</v>
      </c>
      <c r="N25" s="189">
        <f t="shared" si="2"/>
        <v>8</v>
      </c>
      <c r="O25" s="218">
        <v>8</v>
      </c>
      <c r="P25" s="93" t="s">
        <v>18</v>
      </c>
      <c r="Q25" s="194">
        <v>1</v>
      </c>
      <c r="R25" s="177"/>
      <c r="S25" s="125">
        <f>SUM(R18:R25)</f>
        <v>0</v>
      </c>
      <c r="T25" s="133"/>
      <c r="U25" s="127">
        <f>SUM(N18:N25)</f>
        <v>50</v>
      </c>
      <c r="V25" s="103"/>
    </row>
    <row r="26" spans="1:22" s="110" customFormat="1" ht="15" customHeight="1">
      <c r="A26" s="117">
        <v>18</v>
      </c>
      <c r="B26" s="180" t="s">
        <v>53</v>
      </c>
      <c r="C26" s="171"/>
      <c r="D26" s="27">
        <f t="shared" si="0"/>
        <v>0</v>
      </c>
      <c r="F26" s="117">
        <v>18</v>
      </c>
      <c r="G26" s="180" t="s">
        <v>52</v>
      </c>
      <c r="H26" s="170"/>
      <c r="I26" s="27">
        <f t="shared" si="1"/>
        <v>0</v>
      </c>
      <c r="K26" s="232" t="s">
        <v>43</v>
      </c>
      <c r="L26" s="184">
        <v>1</v>
      </c>
      <c r="M26" s="185" t="s">
        <v>68</v>
      </c>
      <c r="N26" s="186">
        <f t="shared" si="2"/>
        <v>3</v>
      </c>
      <c r="O26" s="216">
        <v>3</v>
      </c>
      <c r="P26" s="89" t="s">
        <v>18</v>
      </c>
      <c r="Q26" s="192">
        <v>1</v>
      </c>
      <c r="R26" s="175"/>
      <c r="S26" s="153"/>
      <c r="T26" s="151"/>
      <c r="U26" s="152"/>
      <c r="V26" s="103"/>
    </row>
    <row r="27" spans="1:22" s="110" customFormat="1" ht="15" customHeight="1">
      <c r="A27" s="117">
        <v>19</v>
      </c>
      <c r="B27" s="180" t="s">
        <v>54</v>
      </c>
      <c r="C27" s="171"/>
      <c r="D27" s="27">
        <f t="shared" si="0"/>
        <v>0</v>
      </c>
      <c r="F27" s="117">
        <v>19</v>
      </c>
      <c r="G27" s="180" t="s">
        <v>52</v>
      </c>
      <c r="H27" s="170"/>
      <c r="I27" s="27">
        <f t="shared" si="1"/>
        <v>0</v>
      </c>
      <c r="K27" s="233"/>
      <c r="L27" s="241">
        <v>2</v>
      </c>
      <c r="M27" s="187" t="s">
        <v>88</v>
      </c>
      <c r="N27" s="188">
        <f t="shared" si="2"/>
        <v>8</v>
      </c>
      <c r="O27" s="217">
        <v>4</v>
      </c>
      <c r="P27" s="91" t="s">
        <v>22</v>
      </c>
      <c r="Q27" s="193">
        <v>2</v>
      </c>
      <c r="R27" s="176"/>
      <c r="S27" s="128"/>
      <c r="T27" s="131"/>
      <c r="U27" s="132"/>
      <c r="V27" s="103"/>
    </row>
    <row r="28" spans="1:22" s="110" customFormat="1" ht="15" customHeight="1">
      <c r="A28" s="117">
        <v>20</v>
      </c>
      <c r="B28" s="180" t="s">
        <v>53</v>
      </c>
      <c r="C28" s="171"/>
      <c r="D28" s="27">
        <f t="shared" si="0"/>
        <v>0</v>
      </c>
      <c r="F28" s="117">
        <v>20</v>
      </c>
      <c r="G28" s="180" t="s">
        <v>55</v>
      </c>
      <c r="H28" s="170"/>
      <c r="I28" s="27">
        <f t="shared" si="1"/>
        <v>0</v>
      </c>
      <c r="K28" s="233"/>
      <c r="L28" s="242"/>
      <c r="M28" s="187" t="s">
        <v>46</v>
      </c>
      <c r="N28" s="188">
        <f t="shared" si="2"/>
        <v>8</v>
      </c>
      <c r="O28" s="217">
        <v>8</v>
      </c>
      <c r="P28" s="91" t="s">
        <v>22</v>
      </c>
      <c r="Q28" s="193">
        <v>1</v>
      </c>
      <c r="R28" s="176"/>
      <c r="S28" s="128"/>
      <c r="T28" s="131"/>
      <c r="U28" s="132"/>
      <c r="V28" s="103"/>
    </row>
    <row r="29" spans="1:22" s="110" customFormat="1" ht="15" customHeight="1">
      <c r="A29" s="117">
        <v>21</v>
      </c>
      <c r="B29" s="180" t="s">
        <v>55</v>
      </c>
      <c r="C29" s="171"/>
      <c r="D29" s="27">
        <f t="shared" si="0"/>
        <v>0</v>
      </c>
      <c r="F29" s="117">
        <v>21</v>
      </c>
      <c r="G29" s="180" t="s">
        <v>54</v>
      </c>
      <c r="H29" s="170"/>
      <c r="I29" s="27">
        <f t="shared" si="1"/>
        <v>0</v>
      </c>
      <c r="K29" s="233"/>
      <c r="L29" s="241">
        <v>3</v>
      </c>
      <c r="M29" s="187" t="s">
        <v>45</v>
      </c>
      <c r="N29" s="188">
        <f t="shared" si="2"/>
        <v>8</v>
      </c>
      <c r="O29" s="217">
        <v>8</v>
      </c>
      <c r="P29" s="91" t="s">
        <v>22</v>
      </c>
      <c r="Q29" s="193">
        <v>1</v>
      </c>
      <c r="R29" s="176"/>
      <c r="S29" s="128"/>
      <c r="T29" s="131"/>
      <c r="U29" s="132"/>
      <c r="V29" s="103"/>
    </row>
    <row r="30" spans="1:22" s="110" customFormat="1" ht="15" customHeight="1">
      <c r="A30" s="117">
        <v>22</v>
      </c>
      <c r="B30" s="180" t="s">
        <v>53</v>
      </c>
      <c r="C30" s="171"/>
      <c r="D30" s="27">
        <f t="shared" si="0"/>
        <v>0</v>
      </c>
      <c r="F30" s="117">
        <v>22</v>
      </c>
      <c r="G30" s="180" t="s">
        <v>55</v>
      </c>
      <c r="H30" s="170"/>
      <c r="I30" s="27">
        <f t="shared" si="1"/>
        <v>0</v>
      </c>
      <c r="K30" s="233"/>
      <c r="L30" s="242"/>
      <c r="M30" s="187" t="s">
        <v>89</v>
      </c>
      <c r="N30" s="188">
        <f t="shared" si="2"/>
        <v>3</v>
      </c>
      <c r="O30" s="217">
        <v>3</v>
      </c>
      <c r="P30" s="91" t="s">
        <v>22</v>
      </c>
      <c r="Q30" s="193">
        <v>1</v>
      </c>
      <c r="R30" s="176"/>
      <c r="S30" s="128"/>
      <c r="T30" s="131"/>
      <c r="U30" s="132"/>
      <c r="V30" s="103"/>
    </row>
    <row r="31" spans="1:22" s="110" customFormat="1" ht="15" customHeight="1">
      <c r="A31" s="117">
        <v>23</v>
      </c>
      <c r="B31" s="180" t="s">
        <v>55</v>
      </c>
      <c r="C31" s="171"/>
      <c r="D31" s="27">
        <f t="shared" si="0"/>
        <v>0</v>
      </c>
      <c r="F31" s="117">
        <v>23</v>
      </c>
      <c r="G31" s="180" t="s">
        <v>53</v>
      </c>
      <c r="H31" s="170"/>
      <c r="I31" s="27">
        <f t="shared" si="1"/>
        <v>0</v>
      </c>
      <c r="K31" s="233"/>
      <c r="L31" s="241">
        <v>4</v>
      </c>
      <c r="M31" s="187" t="s">
        <v>45</v>
      </c>
      <c r="N31" s="188">
        <f t="shared" si="2"/>
        <v>8</v>
      </c>
      <c r="O31" s="219">
        <v>8</v>
      </c>
      <c r="P31" s="91" t="s">
        <v>22</v>
      </c>
      <c r="Q31" s="193">
        <v>1</v>
      </c>
      <c r="R31" s="176"/>
      <c r="S31" s="128"/>
      <c r="T31" s="131"/>
      <c r="U31" s="132"/>
      <c r="V31" s="103"/>
    </row>
    <row r="32" spans="1:22" s="110" customFormat="1" ht="15" customHeight="1">
      <c r="A32" s="117">
        <v>24</v>
      </c>
      <c r="B32" s="180" t="s">
        <v>53</v>
      </c>
      <c r="C32" s="171"/>
      <c r="D32" s="27">
        <f t="shared" si="0"/>
        <v>0</v>
      </c>
      <c r="F32" s="117">
        <v>24</v>
      </c>
      <c r="G32" s="180" t="s">
        <v>52</v>
      </c>
      <c r="H32" s="170"/>
      <c r="I32" s="27">
        <f t="shared" si="1"/>
        <v>0</v>
      </c>
      <c r="K32" s="233"/>
      <c r="L32" s="251"/>
      <c r="M32" s="187" t="s">
        <v>69</v>
      </c>
      <c r="N32" s="188">
        <f>O32*Q32</f>
        <v>6</v>
      </c>
      <c r="O32" s="219">
        <v>6</v>
      </c>
      <c r="P32" s="91" t="s">
        <v>71</v>
      </c>
      <c r="Q32" s="193">
        <v>1</v>
      </c>
      <c r="R32" s="176"/>
      <c r="S32" s="128"/>
      <c r="T32" s="131"/>
      <c r="U32" s="132"/>
      <c r="V32" s="103"/>
    </row>
    <row r="33" spans="1:22" s="110" customFormat="1" ht="15" customHeight="1" thickBot="1">
      <c r="A33" s="117">
        <v>25</v>
      </c>
      <c r="B33" s="180" t="s">
        <v>52</v>
      </c>
      <c r="C33" s="171"/>
      <c r="D33" s="27">
        <f t="shared" si="0"/>
        <v>0</v>
      </c>
      <c r="F33" s="135">
        <v>25</v>
      </c>
      <c r="G33" s="182" t="s">
        <v>54</v>
      </c>
      <c r="H33" s="170"/>
      <c r="I33" s="27">
        <f t="shared" si="1"/>
        <v>0</v>
      </c>
      <c r="K33" s="234"/>
      <c r="L33" s="252"/>
      <c r="M33" s="191" t="s">
        <v>70</v>
      </c>
      <c r="N33" s="189">
        <f t="shared" si="2"/>
        <v>6</v>
      </c>
      <c r="O33" s="218">
        <v>6</v>
      </c>
      <c r="P33" s="93" t="s">
        <v>18</v>
      </c>
      <c r="Q33" s="194">
        <v>1</v>
      </c>
      <c r="R33" s="177"/>
      <c r="S33" s="125">
        <f>SUM(R26:R33)</f>
        <v>0</v>
      </c>
      <c r="T33" s="126" t="s">
        <v>23</v>
      </c>
      <c r="U33" s="127">
        <f>SUM(N26:N33)</f>
        <v>50</v>
      </c>
      <c r="V33" s="103"/>
    </row>
    <row r="34" spans="1:22" s="110" customFormat="1" ht="15" customHeight="1" thickBot="1">
      <c r="A34" s="117">
        <v>26</v>
      </c>
      <c r="B34" s="180" t="s">
        <v>55</v>
      </c>
      <c r="C34" s="171"/>
      <c r="D34" s="27">
        <f t="shared" si="0"/>
        <v>0</v>
      </c>
      <c r="F34" s="136"/>
      <c r="G34" s="137" t="s">
        <v>35</v>
      </c>
      <c r="H34" s="138" t="s">
        <v>17</v>
      </c>
      <c r="I34" s="139">
        <f>SUM(I9:I33)</f>
        <v>0</v>
      </c>
      <c r="K34" s="141"/>
      <c r="L34" s="141"/>
      <c r="M34" s="155"/>
      <c r="N34" s="134"/>
      <c r="O34" s="133"/>
      <c r="P34" s="148"/>
      <c r="Q34" s="149"/>
      <c r="R34" s="134" t="s">
        <v>17</v>
      </c>
      <c r="S34" s="125">
        <f>SUM(S13:S33)</f>
        <v>0</v>
      </c>
      <c r="T34" s="126" t="s">
        <v>23</v>
      </c>
      <c r="U34" s="150">
        <v>100</v>
      </c>
      <c r="V34" s="103"/>
    </row>
    <row r="35" spans="1:22" s="110" customFormat="1" ht="15" customHeight="1">
      <c r="A35" s="117">
        <v>27</v>
      </c>
      <c r="B35" s="180" t="s">
        <v>53</v>
      </c>
      <c r="C35" s="171"/>
      <c r="D35" s="27">
        <f t="shared" si="0"/>
        <v>0</v>
      </c>
      <c r="F35" s="243"/>
      <c r="G35" s="244"/>
      <c r="I35" s="140"/>
      <c r="V35" s="142"/>
    </row>
    <row r="36" spans="1:22" s="110" customFormat="1" ht="15" customHeight="1">
      <c r="A36" s="117">
        <v>28</v>
      </c>
      <c r="B36" s="180" t="s">
        <v>53</v>
      </c>
      <c r="C36" s="171"/>
      <c r="D36" s="27">
        <f t="shared" si="0"/>
        <v>0</v>
      </c>
      <c r="F36" s="143"/>
      <c r="G36" s="144"/>
      <c r="H36" s="143"/>
      <c r="I36" s="143"/>
      <c r="K36" s="101"/>
      <c r="L36" s="101"/>
      <c r="M36" s="101"/>
      <c r="N36" s="102"/>
      <c r="O36" s="103"/>
      <c r="P36" s="103"/>
      <c r="Q36" s="103"/>
      <c r="R36" s="102"/>
      <c r="S36" s="103"/>
      <c r="T36" s="103"/>
      <c r="U36" s="115"/>
      <c r="V36" s="142"/>
    </row>
    <row r="37" spans="1:22" s="110" customFormat="1" ht="15" customHeight="1">
      <c r="A37" s="117">
        <v>29</v>
      </c>
      <c r="B37" s="180" t="s">
        <v>53</v>
      </c>
      <c r="C37" s="171"/>
      <c r="D37" s="27">
        <f t="shared" si="0"/>
        <v>0</v>
      </c>
      <c r="F37" s="143"/>
      <c r="G37" s="144"/>
      <c r="H37" s="143"/>
      <c r="I37" s="143"/>
      <c r="K37" s="101"/>
      <c r="L37" s="101"/>
      <c r="M37" s="101"/>
      <c r="N37" s="102"/>
      <c r="O37" s="103"/>
      <c r="P37" s="103"/>
      <c r="Q37" s="103"/>
      <c r="R37" s="102"/>
      <c r="S37" s="103"/>
      <c r="T37" s="103"/>
      <c r="U37" s="115"/>
      <c r="V37" s="142"/>
    </row>
    <row r="38" spans="1:22" s="110" customFormat="1" ht="15" customHeight="1" thickBot="1">
      <c r="A38" s="135">
        <v>30</v>
      </c>
      <c r="B38" s="182" t="s">
        <v>52</v>
      </c>
      <c r="C38" s="171"/>
      <c r="D38" s="27">
        <f t="shared" si="0"/>
        <v>0</v>
      </c>
      <c r="F38" s="143"/>
      <c r="G38" s="144"/>
      <c r="H38" s="143"/>
      <c r="I38" s="143"/>
      <c r="K38" s="20"/>
      <c r="L38" s="20"/>
      <c r="M38" s="20"/>
      <c r="N38" s="17"/>
      <c r="O38" s="21"/>
      <c r="P38" s="21"/>
      <c r="Q38" s="21"/>
      <c r="R38" s="17"/>
      <c r="S38" s="21"/>
      <c r="T38" s="21"/>
      <c r="U38" s="26"/>
      <c r="V38" s="142"/>
    </row>
    <row r="39" spans="1:22" s="110" customFormat="1" ht="15" customHeight="1" thickBot="1">
      <c r="A39" s="136"/>
      <c r="B39" s="137" t="s">
        <v>35</v>
      </c>
      <c r="C39" s="138" t="s">
        <v>17</v>
      </c>
      <c r="D39" s="139">
        <f>IF(SUM(D9:D38)&lt;100,SUM(D9:D38),100)</f>
        <v>0</v>
      </c>
      <c r="F39" s="143"/>
      <c r="G39" s="144"/>
      <c r="H39" s="143"/>
      <c r="I39" s="143"/>
      <c r="K39" s="20"/>
      <c r="L39" s="20"/>
      <c r="M39" s="20"/>
      <c r="N39" s="17"/>
      <c r="O39" s="21"/>
      <c r="P39" s="21"/>
      <c r="Q39" s="21"/>
      <c r="R39" s="17"/>
      <c r="S39" s="21"/>
      <c r="T39" s="21"/>
      <c r="U39" s="26"/>
      <c r="V39" s="101"/>
    </row>
    <row r="40" spans="6:22" s="24" customFormat="1" ht="15" customHeight="1">
      <c r="F40" s="14"/>
      <c r="G40" s="39"/>
      <c r="H40" s="14"/>
      <c r="I40" s="14"/>
      <c r="K40" s="20"/>
      <c r="L40" s="20"/>
      <c r="M40" s="20"/>
      <c r="N40" s="17"/>
      <c r="O40" s="21"/>
      <c r="P40" s="21"/>
      <c r="Q40" s="21"/>
      <c r="R40" s="17"/>
      <c r="S40" s="21"/>
      <c r="T40" s="21"/>
      <c r="U40" s="26"/>
      <c r="V40" s="9"/>
    </row>
    <row r="41" spans="1:22" s="24" customFormat="1" ht="15" customHeight="1">
      <c r="A41" s="37"/>
      <c r="B41" s="38"/>
      <c r="C41" s="37"/>
      <c r="D41" s="37"/>
      <c r="F41" s="14"/>
      <c r="G41" s="39"/>
      <c r="H41" s="14"/>
      <c r="I41" s="14"/>
      <c r="K41" s="20"/>
      <c r="L41" s="20"/>
      <c r="M41" s="20"/>
      <c r="N41" s="17"/>
      <c r="O41" s="21"/>
      <c r="P41" s="21"/>
      <c r="Q41" s="21"/>
      <c r="R41" s="17"/>
      <c r="S41" s="21"/>
      <c r="T41" s="21"/>
      <c r="U41" s="26"/>
      <c r="V41" s="21"/>
    </row>
    <row r="42" spans="1:22" s="24" customFormat="1" ht="18" customHeight="1">
      <c r="A42"/>
      <c r="B42" s="79" t="s">
        <v>24</v>
      </c>
      <c r="C42" s="37"/>
      <c r="D42" s="37"/>
      <c r="F42" s="14"/>
      <c r="G42" s="39"/>
      <c r="H42" s="14"/>
      <c r="I42" s="14"/>
      <c r="J42" s="23"/>
      <c r="K42" s="20"/>
      <c r="L42" s="20"/>
      <c r="M42" s="20"/>
      <c r="N42" s="17"/>
      <c r="O42" s="21"/>
      <c r="P42" s="21"/>
      <c r="Q42" s="21"/>
      <c r="R42" s="17"/>
      <c r="S42" s="21"/>
      <c r="T42" s="21"/>
      <c r="U42" s="26"/>
      <c r="V42" s="21"/>
    </row>
    <row r="43" spans="1:22" s="23" customFormat="1" ht="14.25">
      <c r="A43"/>
      <c r="B43" s="78" t="s">
        <v>25</v>
      </c>
      <c r="C43" s="14"/>
      <c r="D43" s="14"/>
      <c r="F43" s="14"/>
      <c r="G43" s="39"/>
      <c r="H43" s="14"/>
      <c r="I43" s="14"/>
      <c r="K43" s="20"/>
      <c r="L43" s="20"/>
      <c r="M43" s="20"/>
      <c r="N43" s="17"/>
      <c r="O43" s="21"/>
      <c r="P43" s="21"/>
      <c r="Q43" s="21"/>
      <c r="R43" s="17"/>
      <c r="S43" s="21"/>
      <c r="T43" s="21"/>
      <c r="U43" s="26"/>
      <c r="V43" s="21"/>
    </row>
    <row r="44" spans="1:22" s="23" customFormat="1" ht="14.25">
      <c r="A44"/>
      <c r="B44" s="78" t="s">
        <v>26</v>
      </c>
      <c r="C44" s="14"/>
      <c r="D44" s="14"/>
      <c r="F44" s="14"/>
      <c r="G44" s="39"/>
      <c r="H44" s="14"/>
      <c r="I44" s="14"/>
      <c r="K44" s="20"/>
      <c r="L44" s="20"/>
      <c r="M44" s="20"/>
      <c r="N44" s="17"/>
      <c r="O44" s="21"/>
      <c r="P44" s="21"/>
      <c r="Q44" s="21"/>
      <c r="R44" s="17"/>
      <c r="S44" s="21"/>
      <c r="T44" s="21"/>
      <c r="U44" s="26"/>
      <c r="V44" s="21"/>
    </row>
    <row r="45" spans="1:22" s="23" customFormat="1" ht="15">
      <c r="A45" s="14"/>
      <c r="B45" s="78" t="s">
        <v>27</v>
      </c>
      <c r="C45" s="14"/>
      <c r="D45" s="14"/>
      <c r="F45" s="14"/>
      <c r="G45" s="39"/>
      <c r="H45" s="14"/>
      <c r="I45" s="14"/>
      <c r="K45" s="20"/>
      <c r="L45" s="20"/>
      <c r="M45" s="20"/>
      <c r="N45" s="17"/>
      <c r="O45" s="21"/>
      <c r="P45" s="21"/>
      <c r="Q45" s="21"/>
      <c r="R45" s="17"/>
      <c r="S45" s="21"/>
      <c r="T45" s="21"/>
      <c r="U45" s="26"/>
      <c r="V45" s="21"/>
    </row>
    <row r="46" spans="1:22" s="23" customFormat="1" ht="15">
      <c r="A46" s="14"/>
      <c r="B46" s="78" t="s">
        <v>28</v>
      </c>
      <c r="C46" s="14"/>
      <c r="D46" s="14"/>
      <c r="F46" s="14"/>
      <c r="G46" s="39"/>
      <c r="H46" s="14"/>
      <c r="I46" s="14"/>
      <c r="K46" s="20"/>
      <c r="L46" s="20"/>
      <c r="M46" s="20"/>
      <c r="N46" s="17"/>
      <c r="O46" s="21"/>
      <c r="P46" s="21"/>
      <c r="Q46" s="21"/>
      <c r="R46" s="17"/>
      <c r="S46" s="21"/>
      <c r="T46" s="21"/>
      <c r="U46" s="26"/>
      <c r="V46" s="21"/>
    </row>
    <row r="47" spans="1:22" s="23" customFormat="1" ht="15">
      <c r="A47" s="14"/>
      <c r="B47" s="39"/>
      <c r="C47" s="14"/>
      <c r="D47" s="14"/>
      <c r="F47" s="14"/>
      <c r="G47" s="39"/>
      <c r="H47" s="14"/>
      <c r="I47" s="14"/>
      <c r="K47" s="20"/>
      <c r="L47" s="20"/>
      <c r="M47" s="20"/>
      <c r="N47" s="17"/>
      <c r="O47" s="21"/>
      <c r="P47" s="21"/>
      <c r="Q47" s="85"/>
      <c r="R47" s="17"/>
      <c r="S47" s="21"/>
      <c r="T47" s="21"/>
      <c r="U47" s="26"/>
      <c r="V47" s="21"/>
    </row>
    <row r="48" spans="1:22" s="23" customFormat="1" ht="15">
      <c r="A48" s="14"/>
      <c r="B48" s="39"/>
      <c r="C48" s="14"/>
      <c r="D48" s="14"/>
      <c r="F48" s="14"/>
      <c r="G48" s="39"/>
      <c r="H48" s="14"/>
      <c r="I48" s="14"/>
      <c r="K48" s="20"/>
      <c r="L48" s="20"/>
      <c r="M48" s="20"/>
      <c r="N48" s="17"/>
      <c r="O48" s="21"/>
      <c r="P48" s="21"/>
      <c r="Q48" s="21"/>
      <c r="R48" s="17"/>
      <c r="S48" s="21"/>
      <c r="T48" s="21"/>
      <c r="U48" s="26"/>
      <c r="V48" s="21"/>
    </row>
    <row r="49" spans="1:22" s="23" customFormat="1" ht="15">
      <c r="A49" s="14"/>
      <c r="B49" s="39"/>
      <c r="C49" s="14"/>
      <c r="D49" s="14"/>
      <c r="F49" s="14"/>
      <c r="G49" s="39"/>
      <c r="H49" s="14"/>
      <c r="I49" s="14"/>
      <c r="K49" s="20"/>
      <c r="L49" s="20"/>
      <c r="M49" s="20"/>
      <c r="N49" s="17"/>
      <c r="O49" s="21"/>
      <c r="P49" s="21"/>
      <c r="Q49" s="21"/>
      <c r="R49" s="17"/>
      <c r="S49" s="21"/>
      <c r="T49" s="21"/>
      <c r="U49" s="26"/>
      <c r="V49" s="21"/>
    </row>
    <row r="50" spans="1:22" s="23" customFormat="1" ht="15">
      <c r="A50" s="14"/>
      <c r="B50" s="39"/>
      <c r="C50" s="14"/>
      <c r="D50" s="14"/>
      <c r="F50" s="14"/>
      <c r="G50" s="39"/>
      <c r="H50" s="14"/>
      <c r="I50" s="14"/>
      <c r="K50" s="20"/>
      <c r="L50" s="20"/>
      <c r="M50" s="20"/>
      <c r="N50" s="17"/>
      <c r="O50" s="21"/>
      <c r="P50" s="21"/>
      <c r="Q50" s="21"/>
      <c r="R50" s="17"/>
      <c r="S50" s="21"/>
      <c r="T50" s="21"/>
      <c r="U50" s="26"/>
      <c r="V50" s="21"/>
    </row>
    <row r="51" spans="1:22" s="23" customFormat="1" ht="15">
      <c r="A51" s="14"/>
      <c r="B51" s="39"/>
      <c r="C51" s="14"/>
      <c r="D51" s="14"/>
      <c r="E51" t="s">
        <v>40</v>
      </c>
      <c r="F51" s="14"/>
      <c r="G51" s="39"/>
      <c r="H51" s="14"/>
      <c r="I51" s="14"/>
      <c r="K51" s="20"/>
      <c r="L51" s="20"/>
      <c r="M51" s="20"/>
      <c r="N51" s="17"/>
      <c r="O51" s="21"/>
      <c r="P51" s="21"/>
      <c r="Q51" s="21"/>
      <c r="R51" s="17"/>
      <c r="S51" s="21"/>
      <c r="T51" s="21"/>
      <c r="U51" s="26"/>
      <c r="V51" s="21"/>
    </row>
    <row r="52" spans="1:22" s="23" customFormat="1" ht="14.25">
      <c r="A52" s="14"/>
      <c r="B52" s="39"/>
      <c r="C52" s="14"/>
      <c r="D52" s="14"/>
      <c r="F52" s="14"/>
      <c r="G52" s="39"/>
      <c r="H52" s="14"/>
      <c r="I52" s="14"/>
      <c r="K52" s="20"/>
      <c r="L52" s="20"/>
      <c r="M52" s="20"/>
      <c r="N52" s="17"/>
      <c r="O52" s="21"/>
      <c r="P52" s="21"/>
      <c r="Q52" s="21"/>
      <c r="R52" s="17"/>
      <c r="S52" s="21"/>
      <c r="T52" s="21"/>
      <c r="U52" s="26"/>
      <c r="V52" s="21"/>
    </row>
    <row r="53" spans="1:22" s="23" customFormat="1" ht="14.25">
      <c r="A53" s="14"/>
      <c r="B53" s="39"/>
      <c r="C53" s="14"/>
      <c r="D53" s="14"/>
      <c r="F53" s="14"/>
      <c r="G53" s="39"/>
      <c r="H53" s="14"/>
      <c r="I53" s="14"/>
      <c r="K53" s="20"/>
      <c r="L53" s="20"/>
      <c r="M53" s="20"/>
      <c r="N53" s="17"/>
      <c r="O53" s="21"/>
      <c r="P53" s="21"/>
      <c r="Q53" s="21"/>
      <c r="R53" s="17"/>
      <c r="S53" s="21"/>
      <c r="T53" s="21"/>
      <c r="U53" s="26"/>
      <c r="V53" s="21"/>
    </row>
    <row r="54" spans="1:22" s="23" customFormat="1" ht="14.25">
      <c r="A54" s="14"/>
      <c r="B54" s="39"/>
      <c r="C54" s="14"/>
      <c r="D54" s="14"/>
      <c r="F54" s="14"/>
      <c r="G54" s="39"/>
      <c r="H54" s="14"/>
      <c r="I54" s="14"/>
      <c r="K54" s="20"/>
      <c r="L54" s="20"/>
      <c r="M54" s="20"/>
      <c r="N54" s="17"/>
      <c r="O54" s="21"/>
      <c r="P54" s="21"/>
      <c r="Q54" s="21"/>
      <c r="R54" s="17"/>
      <c r="S54" s="21"/>
      <c r="T54" s="21"/>
      <c r="U54" s="26"/>
      <c r="V54" s="21"/>
    </row>
    <row r="55" spans="1:22" s="23" customFormat="1" ht="14.25">
      <c r="A55" s="14"/>
      <c r="B55" s="39"/>
      <c r="C55" s="14"/>
      <c r="D55" s="14"/>
      <c r="F55" s="14"/>
      <c r="G55" s="39"/>
      <c r="H55" s="14"/>
      <c r="I55" s="14"/>
      <c r="K55" s="20"/>
      <c r="L55" s="20"/>
      <c r="M55" s="20"/>
      <c r="N55" s="17"/>
      <c r="O55" s="21"/>
      <c r="P55" s="21"/>
      <c r="Q55" s="21"/>
      <c r="R55" s="17"/>
      <c r="S55" s="21"/>
      <c r="T55" s="21"/>
      <c r="U55" s="26"/>
      <c r="V55" s="21"/>
    </row>
    <row r="56" spans="1:22" s="23" customFormat="1" ht="14.25">
      <c r="A56" s="14"/>
      <c r="B56" s="39"/>
      <c r="C56" s="14"/>
      <c r="D56" s="14"/>
      <c r="F56" s="14"/>
      <c r="G56" s="39"/>
      <c r="H56" s="14"/>
      <c r="I56" s="14"/>
      <c r="K56" s="20"/>
      <c r="L56" s="20"/>
      <c r="M56" s="20"/>
      <c r="N56" s="17"/>
      <c r="O56" s="21"/>
      <c r="P56" s="21"/>
      <c r="Q56" s="21"/>
      <c r="R56" s="17"/>
      <c r="S56" s="21"/>
      <c r="T56" s="21"/>
      <c r="U56" s="26"/>
      <c r="V56" s="21"/>
    </row>
    <row r="57" spans="1:22" s="23" customFormat="1" ht="14.25">
      <c r="A57" s="14"/>
      <c r="B57" s="39"/>
      <c r="C57" s="14"/>
      <c r="D57" s="14"/>
      <c r="F57" s="14"/>
      <c r="G57" s="39"/>
      <c r="H57" s="14"/>
      <c r="I57" s="14"/>
      <c r="K57" s="20"/>
      <c r="L57" s="20"/>
      <c r="M57" s="20"/>
      <c r="N57" s="17"/>
      <c r="O57" s="21"/>
      <c r="P57" s="21"/>
      <c r="Q57" s="21"/>
      <c r="R57" s="17"/>
      <c r="S57" s="21"/>
      <c r="T57" s="21"/>
      <c r="U57" s="26"/>
      <c r="V57" s="21"/>
    </row>
    <row r="58" spans="1:22" s="23" customFormat="1" ht="14.25">
      <c r="A58" s="14"/>
      <c r="B58" s="39"/>
      <c r="C58" s="14"/>
      <c r="D58" s="14"/>
      <c r="F58" s="14"/>
      <c r="G58" s="39"/>
      <c r="H58" s="14"/>
      <c r="I58" s="14"/>
      <c r="K58" s="20"/>
      <c r="L58" s="20"/>
      <c r="M58" s="20"/>
      <c r="N58" s="17"/>
      <c r="O58" s="21"/>
      <c r="P58" s="21"/>
      <c r="Q58" s="21"/>
      <c r="R58" s="17"/>
      <c r="S58" s="21"/>
      <c r="T58" s="21"/>
      <c r="U58" s="26"/>
      <c r="V58" s="21"/>
    </row>
    <row r="59" spans="1:22" s="23" customFormat="1" ht="14.25">
      <c r="A59" s="14"/>
      <c r="B59" s="39"/>
      <c r="C59" s="14"/>
      <c r="D59" s="14"/>
      <c r="F59" s="14"/>
      <c r="G59" s="39"/>
      <c r="H59" s="14"/>
      <c r="I59" s="14"/>
      <c r="K59" s="20"/>
      <c r="L59" s="20"/>
      <c r="M59" s="20"/>
      <c r="N59" s="17"/>
      <c r="O59" s="21"/>
      <c r="P59" s="21"/>
      <c r="Q59" s="21"/>
      <c r="R59" s="17"/>
      <c r="S59" s="21"/>
      <c r="T59" s="21"/>
      <c r="U59" s="26"/>
      <c r="V59" s="21"/>
    </row>
    <row r="60" spans="1:22" s="23" customFormat="1" ht="14.25">
      <c r="A60" s="14"/>
      <c r="B60" s="39"/>
      <c r="C60" s="14"/>
      <c r="D60" s="14"/>
      <c r="F60" s="14"/>
      <c r="G60" s="39"/>
      <c r="H60" s="14"/>
      <c r="I60" s="14"/>
      <c r="K60" s="20"/>
      <c r="L60" s="20"/>
      <c r="M60" s="20"/>
      <c r="N60" s="17"/>
      <c r="O60" s="21"/>
      <c r="P60" s="21"/>
      <c r="Q60" s="21"/>
      <c r="R60" s="17"/>
      <c r="S60" s="21"/>
      <c r="T60" s="21"/>
      <c r="U60" s="26"/>
      <c r="V60" s="21"/>
    </row>
    <row r="61" spans="1:22" s="23" customFormat="1" ht="14.25">
      <c r="A61" s="14"/>
      <c r="B61" s="39"/>
      <c r="C61" s="14"/>
      <c r="D61" s="14"/>
      <c r="F61" s="14"/>
      <c r="G61" s="39"/>
      <c r="H61" s="14"/>
      <c r="I61" s="14"/>
      <c r="K61" s="20"/>
      <c r="L61" s="20"/>
      <c r="M61" s="20"/>
      <c r="N61" s="17"/>
      <c r="O61" s="21"/>
      <c r="P61" s="21"/>
      <c r="Q61" s="21"/>
      <c r="R61" s="17"/>
      <c r="S61" s="21"/>
      <c r="T61" s="21"/>
      <c r="U61" s="26"/>
      <c r="V61" s="21"/>
    </row>
    <row r="62" spans="1:22" s="23" customFormat="1" ht="14.25">
      <c r="A62" s="14"/>
      <c r="B62" s="39"/>
      <c r="C62" s="14"/>
      <c r="D62" s="14"/>
      <c r="F62" s="14"/>
      <c r="G62" s="39"/>
      <c r="H62" s="14"/>
      <c r="I62" s="14"/>
      <c r="K62" s="20"/>
      <c r="L62" s="20"/>
      <c r="M62" s="20"/>
      <c r="N62" s="17"/>
      <c r="O62" s="21"/>
      <c r="P62" s="21"/>
      <c r="Q62" s="21"/>
      <c r="R62" s="17"/>
      <c r="S62" s="21"/>
      <c r="T62" s="21"/>
      <c r="U62" s="26"/>
      <c r="V62" s="21"/>
    </row>
    <row r="63" spans="1:22" s="23" customFormat="1" ht="14.25">
      <c r="A63" s="14"/>
      <c r="B63" s="39"/>
      <c r="C63" s="14"/>
      <c r="D63" s="14"/>
      <c r="F63" s="14"/>
      <c r="G63" s="39"/>
      <c r="H63" s="14"/>
      <c r="I63" s="14"/>
      <c r="K63" s="20"/>
      <c r="L63" s="20"/>
      <c r="M63" s="20"/>
      <c r="N63" s="17"/>
      <c r="O63" s="21"/>
      <c r="P63" s="21"/>
      <c r="Q63" s="21"/>
      <c r="R63" s="17"/>
      <c r="S63" s="21"/>
      <c r="T63" s="21"/>
      <c r="U63" s="26"/>
      <c r="V63" s="21"/>
    </row>
    <row r="64" spans="1:22" s="23" customFormat="1" ht="14.25">
      <c r="A64" s="14"/>
      <c r="B64" s="39"/>
      <c r="C64" s="14"/>
      <c r="D64" s="14"/>
      <c r="F64" s="14"/>
      <c r="G64" s="39"/>
      <c r="H64" s="14"/>
      <c r="I64" s="14"/>
      <c r="K64" s="20"/>
      <c r="L64" s="20"/>
      <c r="M64" s="20"/>
      <c r="N64" s="17"/>
      <c r="O64" s="21"/>
      <c r="P64" s="21"/>
      <c r="Q64" s="21"/>
      <c r="R64" s="17"/>
      <c r="S64" s="21"/>
      <c r="T64" s="21"/>
      <c r="U64" s="26"/>
      <c r="V64" s="21"/>
    </row>
    <row r="65" spans="1:22" s="23" customFormat="1" ht="14.25">
      <c r="A65" s="14"/>
      <c r="B65" s="39"/>
      <c r="C65" s="14"/>
      <c r="D65" s="14"/>
      <c r="F65" s="14"/>
      <c r="G65" s="39"/>
      <c r="H65" s="14"/>
      <c r="I65" s="14"/>
      <c r="K65" s="20"/>
      <c r="L65" s="20"/>
      <c r="M65" s="20"/>
      <c r="N65" s="17"/>
      <c r="O65" s="21"/>
      <c r="P65" s="21"/>
      <c r="Q65" s="21"/>
      <c r="R65" s="17"/>
      <c r="S65" s="21"/>
      <c r="T65" s="21"/>
      <c r="U65" s="26"/>
      <c r="V65" s="21"/>
    </row>
    <row r="66" spans="1:22" s="23" customFormat="1" ht="14.25">
      <c r="A66" s="14"/>
      <c r="B66" s="39"/>
      <c r="C66" s="14"/>
      <c r="D66" s="14"/>
      <c r="F66" s="14"/>
      <c r="G66" s="39"/>
      <c r="H66" s="14"/>
      <c r="I66" s="14"/>
      <c r="K66" s="20"/>
      <c r="L66" s="20"/>
      <c r="M66" s="20"/>
      <c r="N66" s="17"/>
      <c r="O66" s="21"/>
      <c r="P66" s="21"/>
      <c r="Q66" s="21"/>
      <c r="R66" s="17"/>
      <c r="S66" s="21"/>
      <c r="T66" s="21"/>
      <c r="U66" s="26"/>
      <c r="V66" s="21"/>
    </row>
    <row r="67" spans="1:22" s="23" customFormat="1" ht="14.25">
      <c r="A67" s="14"/>
      <c r="B67" s="39"/>
      <c r="C67" s="14"/>
      <c r="D67" s="14"/>
      <c r="F67" s="14"/>
      <c r="G67" s="39"/>
      <c r="H67" s="14"/>
      <c r="I67" s="14"/>
      <c r="K67" s="20"/>
      <c r="L67" s="20"/>
      <c r="M67" s="20"/>
      <c r="N67" s="17"/>
      <c r="O67" s="21"/>
      <c r="P67" s="21"/>
      <c r="Q67" s="21"/>
      <c r="R67" s="17"/>
      <c r="S67" s="21"/>
      <c r="T67" s="21"/>
      <c r="U67" s="26"/>
      <c r="V67" s="21"/>
    </row>
    <row r="68" spans="1:22" s="23" customFormat="1" ht="14.25">
      <c r="A68" s="14"/>
      <c r="B68" s="39"/>
      <c r="C68" s="14"/>
      <c r="D68" s="14"/>
      <c r="F68" s="14"/>
      <c r="G68" s="39"/>
      <c r="H68" s="14"/>
      <c r="I68" s="14"/>
      <c r="K68" s="20"/>
      <c r="L68" s="20"/>
      <c r="M68" s="20"/>
      <c r="N68" s="17"/>
      <c r="O68" s="21"/>
      <c r="P68" s="21"/>
      <c r="Q68" s="21"/>
      <c r="R68" s="17"/>
      <c r="S68" s="21"/>
      <c r="T68" s="21"/>
      <c r="U68" s="26"/>
      <c r="V68" s="21"/>
    </row>
    <row r="69" spans="1:22" s="23" customFormat="1" ht="14.25">
      <c r="A69" s="14"/>
      <c r="B69" s="39"/>
      <c r="C69" s="14"/>
      <c r="D69" s="14"/>
      <c r="F69" s="14"/>
      <c r="G69" s="39"/>
      <c r="H69" s="14"/>
      <c r="I69" s="14"/>
      <c r="K69" s="20"/>
      <c r="L69" s="20"/>
      <c r="M69" s="20"/>
      <c r="N69" s="17"/>
      <c r="O69" s="21"/>
      <c r="P69" s="21"/>
      <c r="Q69" s="21"/>
      <c r="R69" s="17"/>
      <c r="S69" s="21"/>
      <c r="T69" s="21"/>
      <c r="U69" s="26"/>
      <c r="V69" s="21"/>
    </row>
    <row r="70" spans="1:22" s="23" customFormat="1" ht="14.25">
      <c r="A70" s="14"/>
      <c r="B70" s="39"/>
      <c r="C70" s="14"/>
      <c r="D70" s="14"/>
      <c r="F70" s="14"/>
      <c r="G70" s="39"/>
      <c r="H70" s="14"/>
      <c r="I70" s="14"/>
      <c r="K70" s="20"/>
      <c r="L70" s="20"/>
      <c r="M70" s="20"/>
      <c r="N70" s="17"/>
      <c r="O70" s="21"/>
      <c r="P70" s="21"/>
      <c r="Q70" s="21"/>
      <c r="R70" s="17"/>
      <c r="S70" s="21"/>
      <c r="T70" s="21"/>
      <c r="U70" s="26"/>
      <c r="V70" s="21"/>
    </row>
    <row r="71" spans="1:22" s="23" customFormat="1" ht="14.25">
      <c r="A71" s="14"/>
      <c r="B71" s="39"/>
      <c r="C71" s="14"/>
      <c r="D71" s="14"/>
      <c r="F71" s="14"/>
      <c r="G71" s="39"/>
      <c r="H71" s="14"/>
      <c r="I71" s="14"/>
      <c r="K71" s="20"/>
      <c r="L71" s="20"/>
      <c r="M71" s="20"/>
      <c r="N71" s="17"/>
      <c r="O71" s="21"/>
      <c r="P71" s="21"/>
      <c r="Q71" s="21"/>
      <c r="R71" s="17"/>
      <c r="S71" s="21"/>
      <c r="T71" s="21"/>
      <c r="U71" s="26"/>
      <c r="V71" s="21"/>
    </row>
    <row r="72" spans="1:22" s="23" customFormat="1" ht="14.25">
      <c r="A72" s="14"/>
      <c r="B72" s="39"/>
      <c r="C72" s="14"/>
      <c r="D72" s="14"/>
      <c r="F72" s="14"/>
      <c r="G72" s="39"/>
      <c r="H72" s="14"/>
      <c r="I72" s="14"/>
      <c r="K72" s="20"/>
      <c r="L72" s="20"/>
      <c r="M72" s="20"/>
      <c r="N72" s="17"/>
      <c r="O72" s="21"/>
      <c r="P72" s="21"/>
      <c r="Q72" s="21"/>
      <c r="R72" s="17"/>
      <c r="S72" s="21"/>
      <c r="T72" s="21"/>
      <c r="U72" s="26"/>
      <c r="V72" s="21"/>
    </row>
    <row r="73" spans="1:22" s="23" customFormat="1" ht="14.25">
      <c r="A73" s="14"/>
      <c r="B73" s="39"/>
      <c r="C73" s="14"/>
      <c r="D73" s="14"/>
      <c r="F73" s="14"/>
      <c r="G73" s="39"/>
      <c r="H73" s="14"/>
      <c r="I73" s="14"/>
      <c r="K73" s="20"/>
      <c r="L73" s="20"/>
      <c r="M73" s="20"/>
      <c r="N73" s="17"/>
      <c r="O73" s="21"/>
      <c r="P73" s="21"/>
      <c r="Q73" s="21"/>
      <c r="R73" s="17"/>
      <c r="S73" s="21"/>
      <c r="T73" s="21"/>
      <c r="U73" s="26"/>
      <c r="V73" s="21"/>
    </row>
    <row r="74" spans="1:22" s="23" customFormat="1" ht="14.25">
      <c r="A74" s="14"/>
      <c r="B74" s="39"/>
      <c r="C74" s="14"/>
      <c r="D74" s="14"/>
      <c r="F74" s="14"/>
      <c r="G74" s="39"/>
      <c r="H74" s="14"/>
      <c r="I74" s="14"/>
      <c r="K74" s="20"/>
      <c r="L74" s="20"/>
      <c r="M74" s="20"/>
      <c r="N74" s="17"/>
      <c r="O74" s="21"/>
      <c r="P74" s="21"/>
      <c r="Q74" s="21"/>
      <c r="R74" s="17"/>
      <c r="S74" s="21"/>
      <c r="T74" s="21"/>
      <c r="U74" s="26"/>
      <c r="V74" s="21"/>
    </row>
    <row r="75" spans="1:22" s="23" customFormat="1" ht="14.25">
      <c r="A75" s="14"/>
      <c r="B75" s="39"/>
      <c r="C75" s="14"/>
      <c r="D75" s="14"/>
      <c r="F75" s="14"/>
      <c r="G75" s="39"/>
      <c r="H75" s="14"/>
      <c r="I75" s="14"/>
      <c r="K75" s="20"/>
      <c r="L75" s="20"/>
      <c r="M75" s="20"/>
      <c r="N75" s="17"/>
      <c r="O75" s="21"/>
      <c r="P75" s="21"/>
      <c r="Q75" s="21"/>
      <c r="R75" s="17"/>
      <c r="S75" s="21"/>
      <c r="T75" s="21"/>
      <c r="U75" s="26"/>
      <c r="V75" s="21"/>
    </row>
    <row r="76" spans="1:22" s="23" customFormat="1" ht="14.25">
      <c r="A76" s="14"/>
      <c r="B76" s="39"/>
      <c r="C76" s="14"/>
      <c r="D76" s="14"/>
      <c r="F76" s="14"/>
      <c r="G76" s="39"/>
      <c r="H76" s="14"/>
      <c r="I76" s="14"/>
      <c r="J76" s="40"/>
      <c r="K76" s="20"/>
      <c r="L76" s="20"/>
      <c r="M76" s="20"/>
      <c r="N76" s="17"/>
      <c r="O76" s="21"/>
      <c r="P76" s="21"/>
      <c r="Q76" s="21"/>
      <c r="R76" s="17"/>
      <c r="S76" s="21"/>
      <c r="T76" s="21"/>
      <c r="U76" s="26"/>
      <c r="V76" s="21"/>
    </row>
    <row r="77" spans="1:22" s="40" customFormat="1" ht="14.25">
      <c r="A77" s="14"/>
      <c r="B77" s="39"/>
      <c r="C77" s="14"/>
      <c r="D77" s="14"/>
      <c r="E77" s="23"/>
      <c r="F77" s="14"/>
      <c r="G77" s="39"/>
      <c r="H77" s="14"/>
      <c r="I77" s="14"/>
      <c r="J77" s="23"/>
      <c r="K77" s="20"/>
      <c r="L77" s="20"/>
      <c r="M77" s="20"/>
      <c r="N77" s="17"/>
      <c r="O77" s="21"/>
      <c r="P77" s="21"/>
      <c r="Q77" s="21"/>
      <c r="R77" s="17"/>
      <c r="S77" s="21"/>
      <c r="T77" s="21"/>
      <c r="U77" s="26"/>
      <c r="V77" s="21"/>
    </row>
    <row r="78" spans="1:22" s="23" customFormat="1" ht="14.25">
      <c r="A78" s="14"/>
      <c r="B78" s="39"/>
      <c r="C78" s="14"/>
      <c r="D78" s="14"/>
      <c r="F78" s="14"/>
      <c r="G78" s="39"/>
      <c r="H78" s="14"/>
      <c r="I78" s="14"/>
      <c r="J78" s="14"/>
      <c r="K78" s="20"/>
      <c r="L78" s="20"/>
      <c r="M78" s="20"/>
      <c r="N78" s="17"/>
      <c r="O78" s="21"/>
      <c r="P78" s="21"/>
      <c r="Q78" s="21"/>
      <c r="R78" s="17"/>
      <c r="S78" s="21"/>
      <c r="T78" s="21"/>
      <c r="U78" s="26"/>
      <c r="V78" s="21"/>
    </row>
    <row r="79" ht="14.25">
      <c r="E79" s="23"/>
    </row>
    <row r="80" ht="14.25">
      <c r="E80" s="23"/>
    </row>
    <row r="81" ht="14.25">
      <c r="E81" s="40"/>
    </row>
    <row r="82" ht="14.25">
      <c r="E82" s="23"/>
    </row>
  </sheetData>
  <sheetProtection/>
  <mergeCells count="16">
    <mergeCell ref="F35:G35"/>
    <mergeCell ref="C3:I3"/>
    <mergeCell ref="L3:S3"/>
    <mergeCell ref="L11:L12"/>
    <mergeCell ref="L29:L30"/>
    <mergeCell ref="L31:L33"/>
    <mergeCell ref="T9:U9"/>
    <mergeCell ref="O9:Q9"/>
    <mergeCell ref="K10:K17"/>
    <mergeCell ref="K18:K25"/>
    <mergeCell ref="K26:K33"/>
    <mergeCell ref="L13:L17"/>
    <mergeCell ref="L19:L20"/>
    <mergeCell ref="L21:L23"/>
    <mergeCell ref="L24:L25"/>
    <mergeCell ref="L27:L28"/>
  </mergeCells>
  <dataValidations count="1">
    <dataValidation type="list" allowBlank="1" showInputMessage="1" showErrorMessage="1" sqref="C9:C38 H9:H33">
      <formula1>$B$43:$B$46</formula1>
    </dataValidation>
  </dataValidations>
  <printOptions/>
  <pageMargins left="0.1968503937007874" right="0.1968503937007874" top="0.7086614173228347" bottom="0.3937007874015748" header="0.5118110236220472" footer="0.15748031496062992"/>
  <pageSetup horizontalDpi="600" verticalDpi="600" orientation="portrait" paperSize="9" scale="94" r:id="rId2"/>
  <headerFooter alignWithMargins="0">
    <oddFooter>&amp;LCopyright by ITEC,Inc 2016&amp;C&amp;F- &amp;P&amp;R㈱アイテック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PageLayoutView="0" workbookViewId="0" topLeftCell="A25">
      <selection activeCell="E40" sqref="E40"/>
    </sheetView>
  </sheetViews>
  <sheetFormatPr defaultColWidth="8.875" defaultRowHeight="13.5"/>
  <cols>
    <col min="1" max="1" width="8.375" style="72" customWidth="1"/>
    <col min="2" max="2" width="5.00390625" style="72" customWidth="1"/>
    <col min="3" max="3" width="28.375" style="73" customWidth="1"/>
    <col min="4" max="4" width="5.875" style="74" customWidth="1"/>
    <col min="5" max="5" width="5.00390625" style="75" customWidth="1"/>
    <col min="6" max="6" width="3.375" style="76" customWidth="1"/>
    <col min="7" max="7" width="3.00390625" style="74" customWidth="1"/>
    <col min="8" max="8" width="8.50390625" style="71" customWidth="1"/>
    <col min="9" max="9" width="6.875" style="73" customWidth="1"/>
    <col min="10" max="10" width="2.125" style="71" customWidth="1"/>
    <col min="11" max="11" width="6.125" style="72" customWidth="1"/>
    <col min="12" max="16384" width="8.875" style="72" customWidth="1"/>
  </cols>
  <sheetData>
    <row r="1" spans="1:22" s="5" customFormat="1" ht="18.75">
      <c r="A1" s="81" t="s">
        <v>56</v>
      </c>
      <c r="B1" s="2"/>
      <c r="C1" s="3"/>
      <c r="D1" s="4"/>
      <c r="G1" s="4"/>
      <c r="K1" s="6"/>
      <c r="L1" s="7"/>
      <c r="M1" s="7"/>
      <c r="N1" s="8"/>
      <c r="O1" s="9"/>
      <c r="P1" s="9"/>
      <c r="Q1" s="9"/>
      <c r="R1" s="10"/>
      <c r="S1" s="9"/>
      <c r="T1" s="9"/>
      <c r="V1" s="9"/>
    </row>
    <row r="2" spans="1:10" s="51" customFormat="1" ht="17.25" customHeight="1">
      <c r="A2" s="52"/>
      <c r="B2" s="43"/>
      <c r="C2" s="44"/>
      <c r="D2" s="45"/>
      <c r="E2" s="46"/>
      <c r="F2" s="47"/>
      <c r="G2" s="48"/>
      <c r="H2" s="49"/>
      <c r="I2" s="11"/>
      <c r="J2" s="50"/>
    </row>
    <row r="3" spans="1:11" s="51" customFormat="1" ht="21.75" customHeight="1">
      <c r="A3" s="53"/>
      <c r="B3" s="43"/>
      <c r="C3" s="54"/>
      <c r="D3" s="55"/>
      <c r="E3" s="56"/>
      <c r="F3" s="57" t="s">
        <v>0</v>
      </c>
      <c r="G3" s="58"/>
      <c r="H3" s="59"/>
      <c r="I3" s="60"/>
      <c r="J3" s="60"/>
      <c r="K3" s="60"/>
    </row>
    <row r="4" spans="1:11" s="51" customFormat="1" ht="21.75" customHeight="1">
      <c r="A4" s="53"/>
      <c r="B4" s="43"/>
      <c r="C4" s="54"/>
      <c r="D4" s="55"/>
      <c r="E4" s="56"/>
      <c r="F4" s="61" t="s">
        <v>19</v>
      </c>
      <c r="G4" s="59"/>
      <c r="H4" s="59"/>
      <c r="I4" s="60"/>
      <c r="J4" s="60"/>
      <c r="K4" s="60"/>
    </row>
    <row r="5" spans="1:10" s="51" customFormat="1" ht="12" customHeight="1">
      <c r="A5" s="53"/>
      <c r="B5" s="43"/>
      <c r="C5" s="44"/>
      <c r="D5" s="48"/>
      <c r="E5" s="62"/>
      <c r="F5" s="47"/>
      <c r="G5" s="48"/>
      <c r="H5" s="49"/>
      <c r="I5" s="44"/>
      <c r="J5" s="50"/>
    </row>
    <row r="6" spans="1:10" s="66" customFormat="1" ht="14.25">
      <c r="A6" s="63" t="s">
        <v>20</v>
      </c>
      <c r="B6" s="43"/>
      <c r="C6" s="64"/>
      <c r="D6" s="49"/>
      <c r="E6" s="62"/>
      <c r="F6" s="47"/>
      <c r="G6" s="49"/>
      <c r="H6" s="44"/>
      <c r="I6" s="49"/>
      <c r="J6" s="65"/>
    </row>
    <row r="7" spans="1:10" s="66" customFormat="1" ht="14.25">
      <c r="A7" s="63" t="s">
        <v>21</v>
      </c>
      <c r="B7" s="43"/>
      <c r="C7" s="67"/>
      <c r="D7" s="49"/>
      <c r="E7" s="62"/>
      <c r="F7" s="47"/>
      <c r="G7" s="49"/>
      <c r="H7" s="44"/>
      <c r="I7" s="49"/>
      <c r="J7" s="65"/>
    </row>
    <row r="8" spans="1:19" ht="14.25" customHeight="1">
      <c r="A8" s="63"/>
      <c r="B8" s="68"/>
      <c r="C8" s="54"/>
      <c r="D8" s="55"/>
      <c r="E8" s="56"/>
      <c r="F8" s="69"/>
      <c r="G8" s="55"/>
      <c r="H8" s="70"/>
      <c r="I8" s="54"/>
      <c r="M8" s="80"/>
      <c r="O8" s="66"/>
      <c r="P8" s="66"/>
      <c r="Q8" s="66"/>
      <c r="R8" s="66"/>
      <c r="S8" s="66"/>
    </row>
    <row r="9" spans="1:19" s="68" customFormat="1" ht="18" customHeight="1">
      <c r="A9" s="22" t="s">
        <v>32</v>
      </c>
      <c r="B9" s="7"/>
      <c r="C9" s="14"/>
      <c r="D9" s="10"/>
      <c r="E9" s="9"/>
      <c r="F9" s="9"/>
      <c r="G9" s="9"/>
      <c r="H9" s="10"/>
      <c r="I9" s="9"/>
      <c r="J9" s="9"/>
      <c r="K9" s="13"/>
      <c r="O9" s="66"/>
      <c r="P9" s="66"/>
      <c r="Q9" s="66"/>
      <c r="R9" s="66"/>
      <c r="S9" s="66"/>
    </row>
    <row r="10" spans="1:19" s="68" customFormat="1" ht="18" customHeight="1">
      <c r="A10" s="25" t="s">
        <v>33</v>
      </c>
      <c r="B10" s="20"/>
      <c r="C10" s="20"/>
      <c r="D10" s="17"/>
      <c r="E10" s="21"/>
      <c r="F10" s="21"/>
      <c r="G10" s="21"/>
      <c r="H10" s="17"/>
      <c r="I10" s="21"/>
      <c r="J10" s="21"/>
      <c r="K10" s="26"/>
      <c r="O10" s="66"/>
      <c r="P10" s="66"/>
      <c r="Q10" s="66"/>
      <c r="R10" s="66"/>
      <c r="S10" s="66"/>
    </row>
    <row r="11" spans="1:11" s="68" customFormat="1" ht="15.75" customHeight="1">
      <c r="A11" s="28" t="s">
        <v>8</v>
      </c>
      <c r="B11" s="162" t="s">
        <v>9</v>
      </c>
      <c r="C11" s="162" t="s">
        <v>10</v>
      </c>
      <c r="D11" s="163" t="s">
        <v>11</v>
      </c>
      <c r="E11" s="253" t="s">
        <v>12</v>
      </c>
      <c r="F11" s="254"/>
      <c r="G11" s="255"/>
      <c r="H11" s="164" t="s">
        <v>13</v>
      </c>
      <c r="I11" s="28" t="s">
        <v>14</v>
      </c>
      <c r="J11" s="256" t="s">
        <v>15</v>
      </c>
      <c r="K11" s="257"/>
    </row>
    <row r="12" spans="1:11" s="68" customFormat="1" ht="15.75" customHeight="1">
      <c r="A12" s="195" t="s">
        <v>16</v>
      </c>
      <c r="B12" s="197">
        <v>1</v>
      </c>
      <c r="C12" s="198" t="s">
        <v>73</v>
      </c>
      <c r="D12" s="208">
        <f>E12*G12</f>
        <v>10</v>
      </c>
      <c r="E12" s="220">
        <v>2</v>
      </c>
      <c r="F12" s="89" t="s">
        <v>22</v>
      </c>
      <c r="G12" s="212">
        <v>5</v>
      </c>
      <c r="H12" s="175"/>
      <c r="I12" s="157"/>
      <c r="J12" s="29"/>
      <c r="K12" s="30"/>
    </row>
    <row r="13" spans="1:11" s="68" customFormat="1" ht="15.75" customHeight="1">
      <c r="A13" s="87"/>
      <c r="B13" s="199"/>
      <c r="C13" s="200" t="s">
        <v>72</v>
      </c>
      <c r="D13" s="209">
        <f aca="true" t="shared" si="0" ref="D13:D41">E13*G13</f>
        <v>6</v>
      </c>
      <c r="E13" s="221">
        <v>6</v>
      </c>
      <c r="F13" s="91" t="s">
        <v>22</v>
      </c>
      <c r="G13" s="213">
        <v>1</v>
      </c>
      <c r="H13" s="176"/>
      <c r="I13" s="158"/>
      <c r="J13" s="31"/>
      <c r="K13" s="32"/>
    </row>
    <row r="14" spans="1:11" s="68" customFormat="1" ht="15.75" customHeight="1">
      <c r="A14" s="87"/>
      <c r="B14" s="199"/>
      <c r="C14" s="200" t="s">
        <v>74</v>
      </c>
      <c r="D14" s="209">
        <f t="shared" si="0"/>
        <v>6</v>
      </c>
      <c r="E14" s="221">
        <v>2</v>
      </c>
      <c r="F14" s="91" t="s">
        <v>22</v>
      </c>
      <c r="G14" s="213">
        <v>3</v>
      </c>
      <c r="H14" s="176"/>
      <c r="I14" s="158"/>
      <c r="J14" s="31"/>
      <c r="K14" s="32"/>
    </row>
    <row r="15" spans="1:11" s="68" customFormat="1" ht="15.75" customHeight="1">
      <c r="A15" s="87"/>
      <c r="B15" s="201"/>
      <c r="C15" s="200" t="s">
        <v>64</v>
      </c>
      <c r="D15" s="209">
        <f t="shared" si="0"/>
        <v>6</v>
      </c>
      <c r="E15" s="221">
        <v>1</v>
      </c>
      <c r="F15" s="91" t="s">
        <v>22</v>
      </c>
      <c r="G15" s="213">
        <v>6</v>
      </c>
      <c r="H15" s="176"/>
      <c r="I15" s="158"/>
      <c r="J15" s="31"/>
      <c r="K15" s="32"/>
    </row>
    <row r="16" spans="1:11" s="68" customFormat="1" ht="15.75" customHeight="1">
      <c r="A16" s="87"/>
      <c r="B16" s="201"/>
      <c r="C16" s="200" t="s">
        <v>75</v>
      </c>
      <c r="D16" s="209">
        <f t="shared" si="0"/>
        <v>12</v>
      </c>
      <c r="E16" s="221">
        <v>3</v>
      </c>
      <c r="F16" s="91" t="s">
        <v>22</v>
      </c>
      <c r="G16" s="213">
        <v>4</v>
      </c>
      <c r="H16" s="176"/>
      <c r="I16" s="158"/>
      <c r="J16" s="31"/>
      <c r="K16" s="32"/>
    </row>
    <row r="17" spans="1:11" s="68" customFormat="1" ht="15.75" customHeight="1">
      <c r="A17" s="87"/>
      <c r="B17" s="201">
        <v>2</v>
      </c>
      <c r="C17" s="200" t="s">
        <v>48</v>
      </c>
      <c r="D17" s="209">
        <f t="shared" si="0"/>
        <v>12</v>
      </c>
      <c r="E17" s="221">
        <v>6</v>
      </c>
      <c r="F17" s="91" t="s">
        <v>22</v>
      </c>
      <c r="G17" s="213">
        <v>2</v>
      </c>
      <c r="H17" s="176"/>
      <c r="I17" s="158"/>
      <c r="J17" s="31"/>
      <c r="K17" s="32"/>
    </row>
    <row r="18" spans="1:11" s="68" customFormat="1" ht="15.75" customHeight="1">
      <c r="A18" s="87"/>
      <c r="B18" s="201"/>
      <c r="C18" s="200" t="s">
        <v>49</v>
      </c>
      <c r="D18" s="209">
        <f>E18*G18</f>
        <v>3</v>
      </c>
      <c r="E18" s="221">
        <v>3</v>
      </c>
      <c r="F18" s="91" t="s">
        <v>22</v>
      </c>
      <c r="G18" s="213">
        <v>1</v>
      </c>
      <c r="H18" s="176"/>
      <c r="I18" s="158"/>
      <c r="J18" s="31"/>
      <c r="K18" s="32"/>
    </row>
    <row r="19" spans="1:11" s="68" customFormat="1" ht="15.75" customHeight="1">
      <c r="A19" s="87"/>
      <c r="B19" s="201"/>
      <c r="C19" s="200" t="s">
        <v>80</v>
      </c>
      <c r="D19" s="209">
        <f>E19*G19</f>
        <v>6</v>
      </c>
      <c r="E19" s="221">
        <v>6</v>
      </c>
      <c r="F19" s="91" t="s">
        <v>22</v>
      </c>
      <c r="G19" s="213">
        <v>1</v>
      </c>
      <c r="H19" s="176"/>
      <c r="I19" s="158"/>
      <c r="J19" s="31"/>
      <c r="K19" s="32"/>
    </row>
    <row r="20" spans="1:11" s="68" customFormat="1" ht="15.75" customHeight="1">
      <c r="A20" s="87"/>
      <c r="B20" s="201"/>
      <c r="C20" s="200" t="s">
        <v>81</v>
      </c>
      <c r="D20" s="209">
        <f>E20*G20</f>
        <v>3</v>
      </c>
      <c r="E20" s="221">
        <v>3</v>
      </c>
      <c r="F20" s="91" t="s">
        <v>22</v>
      </c>
      <c r="G20" s="213">
        <v>1</v>
      </c>
      <c r="H20" s="176"/>
      <c r="I20" s="158"/>
      <c r="J20" s="31"/>
      <c r="K20" s="32"/>
    </row>
    <row r="21" spans="1:11" s="68" customFormat="1" ht="15.75" customHeight="1">
      <c r="A21" s="87"/>
      <c r="B21" s="201">
        <v>3</v>
      </c>
      <c r="C21" s="200" t="s">
        <v>48</v>
      </c>
      <c r="D21" s="209">
        <f t="shared" si="0"/>
        <v>6</v>
      </c>
      <c r="E21" s="221">
        <v>6</v>
      </c>
      <c r="F21" s="91" t="s">
        <v>22</v>
      </c>
      <c r="G21" s="213">
        <v>1</v>
      </c>
      <c r="H21" s="176"/>
      <c r="I21" s="158"/>
      <c r="J21" s="31"/>
      <c r="K21" s="32"/>
    </row>
    <row r="22" spans="1:11" s="68" customFormat="1" ht="15.75" customHeight="1">
      <c r="A22" s="87"/>
      <c r="B22" s="201"/>
      <c r="C22" s="200" t="s">
        <v>49</v>
      </c>
      <c r="D22" s="209">
        <f t="shared" si="0"/>
        <v>6</v>
      </c>
      <c r="E22" s="221">
        <v>6</v>
      </c>
      <c r="F22" s="91" t="s">
        <v>22</v>
      </c>
      <c r="G22" s="213">
        <v>1</v>
      </c>
      <c r="H22" s="176"/>
      <c r="I22" s="158"/>
      <c r="J22" s="31"/>
      <c r="K22" s="32"/>
    </row>
    <row r="23" spans="1:11" s="68" customFormat="1" ht="15.75" customHeight="1">
      <c r="A23" s="87"/>
      <c r="B23" s="201">
        <v>4</v>
      </c>
      <c r="C23" s="200" t="s">
        <v>48</v>
      </c>
      <c r="D23" s="209">
        <f t="shared" si="0"/>
        <v>6</v>
      </c>
      <c r="E23" s="221">
        <v>6</v>
      </c>
      <c r="F23" s="91" t="s">
        <v>22</v>
      </c>
      <c r="G23" s="213">
        <v>1</v>
      </c>
      <c r="H23" s="176"/>
      <c r="I23" s="158"/>
      <c r="J23" s="31"/>
      <c r="K23" s="32"/>
    </row>
    <row r="24" spans="1:11" s="68" customFormat="1" ht="15.75" customHeight="1">
      <c r="A24" s="87"/>
      <c r="B24" s="199"/>
      <c r="C24" s="200" t="s">
        <v>49</v>
      </c>
      <c r="D24" s="209">
        <f t="shared" si="0"/>
        <v>12</v>
      </c>
      <c r="E24" s="221">
        <v>6</v>
      </c>
      <c r="F24" s="91" t="s">
        <v>22</v>
      </c>
      <c r="G24" s="213">
        <v>2</v>
      </c>
      <c r="H24" s="176"/>
      <c r="I24" s="158"/>
      <c r="J24" s="31"/>
      <c r="K24" s="32"/>
    </row>
    <row r="25" spans="1:11" s="68" customFormat="1" ht="15.75" customHeight="1">
      <c r="A25" s="82"/>
      <c r="B25" s="202"/>
      <c r="C25" s="203" t="s">
        <v>47</v>
      </c>
      <c r="D25" s="210">
        <f t="shared" si="0"/>
        <v>6</v>
      </c>
      <c r="E25" s="222">
        <v>6</v>
      </c>
      <c r="F25" s="93" t="s">
        <v>22</v>
      </c>
      <c r="G25" s="214">
        <v>1</v>
      </c>
      <c r="H25" s="177"/>
      <c r="I25" s="169">
        <f>SUM(H12:H25)</f>
        <v>0</v>
      </c>
      <c r="J25" s="82" t="s">
        <v>39</v>
      </c>
      <c r="K25" s="83">
        <f>SUM(D12:D25)</f>
        <v>100</v>
      </c>
    </row>
    <row r="26" spans="1:11" ht="15.75" customHeight="1">
      <c r="A26" s="87" t="s">
        <v>44</v>
      </c>
      <c r="B26" s="204">
        <v>1</v>
      </c>
      <c r="C26" s="205" t="s">
        <v>45</v>
      </c>
      <c r="D26" s="211">
        <f t="shared" si="0"/>
        <v>3</v>
      </c>
      <c r="E26" s="223">
        <v>3</v>
      </c>
      <c r="F26" s="90" t="s">
        <v>22</v>
      </c>
      <c r="G26" s="215">
        <v>1</v>
      </c>
      <c r="H26" s="178"/>
      <c r="I26" s="159"/>
      <c r="J26" s="41"/>
      <c r="K26" s="42"/>
    </row>
    <row r="27" spans="1:11" ht="15.75" customHeight="1">
      <c r="A27" s="87"/>
      <c r="B27" s="199"/>
      <c r="C27" s="200" t="s">
        <v>49</v>
      </c>
      <c r="D27" s="209">
        <f t="shared" si="0"/>
        <v>8</v>
      </c>
      <c r="E27" s="221">
        <v>8</v>
      </c>
      <c r="F27" s="91" t="s">
        <v>22</v>
      </c>
      <c r="G27" s="213">
        <v>1</v>
      </c>
      <c r="H27" s="176"/>
      <c r="I27" s="159"/>
      <c r="J27" s="41"/>
      <c r="K27" s="42"/>
    </row>
    <row r="28" spans="1:11" ht="15.75" customHeight="1">
      <c r="A28" s="87"/>
      <c r="B28" s="206">
        <v>2</v>
      </c>
      <c r="C28" s="200" t="s">
        <v>76</v>
      </c>
      <c r="D28" s="209">
        <f t="shared" si="0"/>
        <v>3</v>
      </c>
      <c r="E28" s="221">
        <v>3</v>
      </c>
      <c r="F28" s="91" t="s">
        <v>22</v>
      </c>
      <c r="G28" s="213">
        <v>1</v>
      </c>
      <c r="H28" s="176"/>
      <c r="I28" s="159"/>
      <c r="J28" s="41"/>
      <c r="K28" s="42"/>
    </row>
    <row r="29" spans="1:11" ht="15.75" customHeight="1">
      <c r="A29" s="87"/>
      <c r="B29" s="206"/>
      <c r="C29" s="200" t="s">
        <v>77</v>
      </c>
      <c r="D29" s="209">
        <f t="shared" si="0"/>
        <v>3</v>
      </c>
      <c r="E29" s="221">
        <v>3</v>
      </c>
      <c r="F29" s="91" t="s">
        <v>22</v>
      </c>
      <c r="G29" s="213">
        <v>1</v>
      </c>
      <c r="H29" s="176"/>
      <c r="I29" s="159"/>
      <c r="J29" s="41"/>
      <c r="K29" s="42"/>
    </row>
    <row r="30" spans="1:11" ht="15.75" customHeight="1">
      <c r="A30" s="87"/>
      <c r="B30" s="206"/>
      <c r="C30" s="200" t="s">
        <v>82</v>
      </c>
      <c r="D30" s="209">
        <f>E30*G30</f>
        <v>4</v>
      </c>
      <c r="E30" s="221">
        <v>4</v>
      </c>
      <c r="F30" s="91" t="s">
        <v>22</v>
      </c>
      <c r="G30" s="213">
        <v>1</v>
      </c>
      <c r="H30" s="176"/>
      <c r="I30" s="159"/>
      <c r="J30" s="41"/>
      <c r="K30" s="42"/>
    </row>
    <row r="31" spans="1:11" ht="15.75" customHeight="1">
      <c r="A31" s="87"/>
      <c r="B31" s="206"/>
      <c r="C31" s="200" t="s">
        <v>64</v>
      </c>
      <c r="D31" s="209">
        <f t="shared" si="0"/>
        <v>8</v>
      </c>
      <c r="E31" s="221">
        <v>8</v>
      </c>
      <c r="F31" s="91" t="s">
        <v>22</v>
      </c>
      <c r="G31" s="213">
        <v>1</v>
      </c>
      <c r="H31" s="176"/>
      <c r="I31" s="159"/>
      <c r="J31" s="41"/>
      <c r="K31" s="42"/>
    </row>
    <row r="32" spans="1:11" ht="15.75" customHeight="1">
      <c r="A32" s="87"/>
      <c r="B32" s="206">
        <v>3</v>
      </c>
      <c r="C32" s="200" t="s">
        <v>78</v>
      </c>
      <c r="D32" s="209">
        <f t="shared" si="0"/>
        <v>4</v>
      </c>
      <c r="E32" s="221">
        <v>4</v>
      </c>
      <c r="F32" s="91" t="s">
        <v>22</v>
      </c>
      <c r="G32" s="213">
        <v>1</v>
      </c>
      <c r="H32" s="176"/>
      <c r="I32" s="159"/>
      <c r="J32" s="41"/>
      <c r="K32" s="42"/>
    </row>
    <row r="33" spans="1:11" ht="13.5">
      <c r="A33" s="87"/>
      <c r="B33" s="206"/>
      <c r="C33" s="200" t="s">
        <v>77</v>
      </c>
      <c r="D33" s="209">
        <f t="shared" si="0"/>
        <v>8</v>
      </c>
      <c r="E33" s="221">
        <v>8</v>
      </c>
      <c r="F33" s="91" t="s">
        <v>22</v>
      </c>
      <c r="G33" s="213">
        <v>1</v>
      </c>
      <c r="H33" s="176"/>
      <c r="I33" s="159"/>
      <c r="J33" s="41"/>
      <c r="K33" s="42"/>
    </row>
    <row r="34" spans="1:11" ht="13.5">
      <c r="A34" s="87"/>
      <c r="B34" s="199"/>
      <c r="C34" s="200" t="s">
        <v>79</v>
      </c>
      <c r="D34" s="209">
        <f t="shared" si="0"/>
        <v>6</v>
      </c>
      <c r="E34" s="221">
        <v>3</v>
      </c>
      <c r="F34" s="91" t="s">
        <v>22</v>
      </c>
      <c r="G34" s="213">
        <v>2</v>
      </c>
      <c r="H34" s="176"/>
      <c r="I34" s="159"/>
      <c r="J34" s="41"/>
      <c r="K34" s="42"/>
    </row>
    <row r="35" spans="1:11" ht="13.5">
      <c r="A35" s="87"/>
      <c r="B35" s="199"/>
      <c r="C35" s="200" t="s">
        <v>64</v>
      </c>
      <c r="D35" s="209">
        <f t="shared" si="0"/>
        <v>8</v>
      </c>
      <c r="E35" s="221">
        <v>8</v>
      </c>
      <c r="F35" s="91" t="s">
        <v>22</v>
      </c>
      <c r="G35" s="213">
        <v>1</v>
      </c>
      <c r="H35" s="176"/>
      <c r="I35" s="159"/>
      <c r="J35" s="41"/>
      <c r="K35" s="42"/>
    </row>
    <row r="36" spans="1:11" ht="13.5">
      <c r="A36" s="87"/>
      <c r="B36" s="199">
        <v>4</v>
      </c>
      <c r="C36" s="200" t="s">
        <v>84</v>
      </c>
      <c r="D36" s="209">
        <f>E36*G36</f>
        <v>4</v>
      </c>
      <c r="E36" s="221">
        <v>4</v>
      </c>
      <c r="F36" s="91" t="s">
        <v>22</v>
      </c>
      <c r="G36" s="213">
        <v>1</v>
      </c>
      <c r="H36" s="176"/>
      <c r="I36" s="160"/>
      <c r="J36" s="41"/>
      <c r="K36" s="42"/>
    </row>
    <row r="37" spans="1:11" ht="13.5">
      <c r="A37" s="87"/>
      <c r="B37" s="199"/>
      <c r="C37" s="200" t="s">
        <v>83</v>
      </c>
      <c r="D37" s="209">
        <f>E37*G37</f>
        <v>9</v>
      </c>
      <c r="E37" s="221">
        <v>3</v>
      </c>
      <c r="F37" s="91" t="s">
        <v>22</v>
      </c>
      <c r="G37" s="213">
        <v>3</v>
      </c>
      <c r="H37" s="176"/>
      <c r="I37" s="160"/>
      <c r="J37" s="41"/>
      <c r="K37" s="42"/>
    </row>
    <row r="38" spans="1:11" ht="13.5">
      <c r="A38" s="87"/>
      <c r="B38" s="199"/>
      <c r="C38" s="200" t="s">
        <v>47</v>
      </c>
      <c r="D38" s="209">
        <f>E38*G38</f>
        <v>8</v>
      </c>
      <c r="E38" s="221">
        <v>8</v>
      </c>
      <c r="F38" s="91" t="s">
        <v>71</v>
      </c>
      <c r="G38" s="213">
        <v>1</v>
      </c>
      <c r="H38" s="176"/>
      <c r="I38" s="160"/>
      <c r="J38" s="41"/>
      <c r="K38" s="42"/>
    </row>
    <row r="39" spans="1:11" ht="13.5">
      <c r="A39" s="87"/>
      <c r="B39" s="199">
        <v>5</v>
      </c>
      <c r="C39" s="200" t="s">
        <v>85</v>
      </c>
      <c r="D39" s="209">
        <f t="shared" si="0"/>
        <v>2</v>
      </c>
      <c r="E39" s="221">
        <v>2</v>
      </c>
      <c r="F39" s="91" t="s">
        <v>71</v>
      </c>
      <c r="G39" s="213">
        <v>1</v>
      </c>
      <c r="H39" s="176"/>
      <c r="I39" s="160"/>
      <c r="J39" s="87"/>
      <c r="K39" s="88"/>
    </row>
    <row r="40" spans="1:11" ht="13.5">
      <c r="A40" s="87"/>
      <c r="B40" s="199"/>
      <c r="C40" s="200" t="s">
        <v>86</v>
      </c>
      <c r="D40" s="209">
        <f t="shared" si="0"/>
        <v>10</v>
      </c>
      <c r="E40" s="221">
        <v>5</v>
      </c>
      <c r="F40" s="91" t="s">
        <v>22</v>
      </c>
      <c r="G40" s="213">
        <v>2</v>
      </c>
      <c r="H40" s="176"/>
      <c r="I40" s="160"/>
      <c r="J40" s="87"/>
      <c r="K40" s="88"/>
    </row>
    <row r="41" spans="1:11" ht="13.5">
      <c r="A41" s="82"/>
      <c r="B41" s="207"/>
      <c r="C41" s="203" t="s">
        <v>87</v>
      </c>
      <c r="D41" s="210">
        <f t="shared" si="0"/>
        <v>12</v>
      </c>
      <c r="E41" s="222">
        <v>6</v>
      </c>
      <c r="F41" s="92" t="s">
        <v>22</v>
      </c>
      <c r="G41" s="214">
        <v>2</v>
      </c>
      <c r="H41" s="177"/>
      <c r="I41" s="161">
        <f>SUM(H26:H41)</f>
        <v>0</v>
      </c>
      <c r="J41" s="82"/>
      <c r="K41" s="83">
        <f>SUM(D26:D41)</f>
        <v>100</v>
      </c>
    </row>
    <row r="42" spans="1:11" ht="13.5">
      <c r="A42" s="33"/>
      <c r="B42" s="165"/>
      <c r="C42" s="156"/>
      <c r="D42" s="166"/>
      <c r="E42" s="167"/>
      <c r="F42" s="84"/>
      <c r="G42" s="168"/>
      <c r="H42" s="169" t="s">
        <v>38</v>
      </c>
      <c r="I42" s="34">
        <f>SUM(I14:I39)</f>
        <v>0</v>
      </c>
      <c r="J42" s="35" t="s">
        <v>34</v>
      </c>
      <c r="K42" s="77">
        <v>100</v>
      </c>
    </row>
    <row r="43" ht="13.5">
      <c r="A43" s="36"/>
    </row>
    <row r="44" ht="14.25"/>
    <row r="45" ht="14.25"/>
    <row r="46" ht="14.25"/>
    <row r="47" ht="14.25"/>
    <row r="48" ht="14.25"/>
    <row r="49" ht="14.25"/>
    <row r="50" ht="14.25"/>
    <row r="51" ht="13.5">
      <c r="B51" s="196" t="s">
        <v>41</v>
      </c>
    </row>
    <row r="54" ht="15">
      <c r="B54" s="179"/>
    </row>
    <row r="61" ht="15">
      <c r="L61" s="86"/>
    </row>
  </sheetData>
  <sheetProtection/>
  <mergeCells count="2">
    <mergeCell ref="E11:G11"/>
    <mergeCell ref="J11:K11"/>
  </mergeCells>
  <printOptions/>
  <pageMargins left="0.5118110236220472" right="0.1968503937007874" top="0.7086614173228347" bottom="0.3937007874015748" header="0.5118110236220472" footer="0.15748031496062992"/>
  <pageSetup horizontalDpi="600" verticalDpi="600" orientation="portrait" paperSize="9" scale="95" r:id="rId2"/>
  <headerFooter alignWithMargins="0">
    <oddFooter>&amp;LCopyright by ITEC,Inc 2016&amp;C&amp;F- &amp;P&amp;R㈱アイテック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青山 奈津</cp:lastModifiedBy>
  <cp:lastPrinted>2016-10-20T10:20:38Z</cp:lastPrinted>
  <dcterms:created xsi:type="dcterms:W3CDTF">2000-10-19T14:17:32Z</dcterms:created>
  <dcterms:modified xsi:type="dcterms:W3CDTF">2016-10-20T10:50:25Z</dcterms:modified>
  <cp:category/>
  <cp:version/>
  <cp:contentType/>
  <cp:contentStatus/>
</cp:coreProperties>
</file>